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デスクトップパソコン\Desktop\"/>
    </mc:Choice>
  </mc:AlternateContent>
  <xr:revisionPtr revIDLastSave="0" documentId="8_{5C0AA5C6-BB9A-4D64-95BC-EEF9DAB7A919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HP朝刊申込表 " sheetId="1" r:id="rId1"/>
  </sheets>
  <definedNames>
    <definedName name="_xlnm.Print_Titles" localSheetId="0">'HP朝刊申込表 '!$1:$7</definedName>
    <definedName name="_xlnm.Print_Titles">"区域配布用!$1:$1"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6" i="1" l="1"/>
  <c r="F166" i="1"/>
  <c r="O56" i="1" l="1"/>
  <c r="F56" i="1"/>
  <c r="I168" i="1"/>
  <c r="M72" i="1"/>
  <c r="G72" i="1"/>
  <c r="P104" i="1"/>
  <c r="P96" i="1"/>
  <c r="P56" i="1"/>
  <c r="G56" i="1"/>
  <c r="L72" i="1"/>
  <c r="F72" i="1"/>
  <c r="O104" i="1"/>
  <c r="C56" i="1" l="1"/>
  <c r="D56" i="1" l="1"/>
  <c r="C104" i="1"/>
  <c r="D104" i="1"/>
  <c r="C72" i="1"/>
  <c r="G150" i="1"/>
  <c r="F150" i="1"/>
  <c r="P166" i="1"/>
  <c r="O166" i="1"/>
  <c r="G166" i="1"/>
  <c r="D166" i="1"/>
  <c r="C166" i="1"/>
  <c r="P150" i="1"/>
  <c r="O150" i="1"/>
  <c r="D150" i="1"/>
  <c r="C150" i="1"/>
  <c r="P139" i="1"/>
  <c r="O139" i="1"/>
  <c r="G139" i="1"/>
  <c r="F139" i="1"/>
  <c r="D139" i="1"/>
  <c r="C139" i="1"/>
  <c r="C130" i="1"/>
  <c r="D130" i="1"/>
  <c r="F130" i="1"/>
  <c r="G130" i="1"/>
  <c r="O130" i="1"/>
  <c r="P130" i="1"/>
  <c r="P119" i="1"/>
  <c r="O119" i="1"/>
  <c r="G119" i="1"/>
  <c r="F119" i="1"/>
  <c r="D119" i="1"/>
  <c r="C119" i="1"/>
  <c r="D96" i="1"/>
  <c r="C96" i="1"/>
  <c r="D84" i="1"/>
  <c r="C84" i="1"/>
  <c r="P84" i="1"/>
  <c r="O84" i="1"/>
  <c r="P72" i="1"/>
  <c r="O72" i="1"/>
  <c r="D72" i="1"/>
  <c r="P168" i="1" l="1"/>
  <c r="J168" i="1"/>
  <c r="G168" i="1"/>
  <c r="M168" i="1"/>
  <c r="D168" i="1"/>
  <c r="C168" i="1"/>
  <c r="F168" i="1"/>
  <c r="O168" i="1"/>
  <c r="L168" i="1"/>
  <c r="K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jyouhou</author>
    <author>NEC-PCuser</author>
    <author>Administrator</author>
    <author>FJ-USER</author>
    <author>白坂</author>
    <author>総務</author>
  </authors>
  <commentList>
    <comment ref="B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日経 ９０枚</t>
        </r>
      </text>
    </comment>
    <comment ref="E9" authorId="1" shapeId="0" xr:uid="{5E214CC3-2E78-4A8C-AE16-DB746CB0A20C}">
      <text>
        <r>
          <rPr>
            <sz val="9"/>
            <color indexed="81"/>
            <rFont val="ＭＳ Ｐゴシック"/>
            <family val="3"/>
            <charset val="128"/>
          </rPr>
          <t>西日本 ８０枚</t>
        </r>
      </text>
    </comment>
    <comment ref="B1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日経　８０枚</t>
        </r>
      </text>
    </comment>
    <comment ref="B1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毎日 ４０枚
日経 ２００枚</t>
        </r>
      </text>
    </comment>
    <comment ref="E1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西日本　２０枚
日経 　１００枚</t>
        </r>
      </text>
    </comment>
    <comment ref="B12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１００枚</t>
        </r>
      </text>
    </comment>
    <comment ref="E12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西日本　８０枚
日経 　　３０枚</t>
        </r>
      </text>
    </comment>
    <comment ref="B1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毎日 ３０枚
日経 ８０枚</t>
        </r>
      </text>
    </comment>
    <comment ref="E13" authorId="1" shapeId="0" xr:uid="{09303643-FFA2-4631-ADC2-A032E65776D5}">
      <text>
        <r>
          <rPr>
            <sz val="9"/>
            <color indexed="81"/>
            <rFont val="ＭＳ Ｐゴシック"/>
            <family val="3"/>
            <charset val="128"/>
          </rPr>
          <t>西日本　２０枚</t>
        </r>
      </text>
    </comment>
    <comment ref="B14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毎日　４０枚
日経 １６０枚</t>
        </r>
      </text>
    </comment>
    <comment ref="E14" authorId="1" shapeId="0" xr:uid="{353517EA-DA36-42A2-B95A-ADC013B21C85}">
      <text>
        <r>
          <rPr>
            <sz val="9"/>
            <color indexed="81"/>
            <rFont val="ＭＳ Ｐゴシック"/>
            <family val="3"/>
            <charset val="128"/>
          </rPr>
          <t>西日本　８０枚</t>
        </r>
      </text>
    </comment>
    <comment ref="B1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毎日　　５０枚
日経　１００枚</t>
        </r>
      </text>
    </comment>
    <comment ref="E15" authorId="1" shapeId="0" xr:uid="{478DCD7D-C649-4E40-9977-F93145B435F5}">
      <text>
        <r>
          <rPr>
            <sz val="9"/>
            <color indexed="81"/>
            <rFont val="ＭＳ Ｐゴシック"/>
            <family val="3"/>
            <charset val="128"/>
          </rPr>
          <t>西日本　４０枚</t>
        </r>
      </text>
    </comment>
    <comment ref="B1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毎日　７０枚
日経　１５０枚</t>
        </r>
      </text>
    </comment>
    <comment ref="E1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毎日　　１００枚
西日本　５０枚</t>
        </r>
      </text>
    </comment>
    <comment ref="B17" authorId="2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毎日　９０枚
日経　２２０枚</t>
        </r>
      </text>
    </comment>
    <comment ref="E1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毎日　２００枚
西日本　５０枚</t>
        </r>
      </text>
    </comment>
    <comment ref="B18" authorId="2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毎日　４０枚
日経　５０枚</t>
        </r>
      </text>
    </comment>
    <comment ref="E18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西日本　３０枚</t>
        </r>
      </text>
    </comment>
    <comment ref="B19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毎日　１００枚
日経　２１０枚</t>
        </r>
      </text>
    </comment>
    <comment ref="E19" authorId="0" shapeId="0" xr:uid="{1E11EADC-29D6-42AA-B690-2E809A2D6740}">
      <text>
        <r>
          <rPr>
            <sz val="9"/>
            <color indexed="81"/>
            <rFont val="ＭＳ Ｐゴシック"/>
            <family val="3"/>
            <charset val="128"/>
          </rPr>
          <t>毎日 　　５０枚
西日本　３０枚</t>
        </r>
      </text>
    </comment>
    <comment ref="B20" authorId="2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日経　１２０枚</t>
        </r>
      </text>
    </comment>
    <comment ref="E20" authorId="0" shapeId="0" xr:uid="{091898EE-C25C-4529-8C81-BCDF588BF7D4}">
      <text>
        <r>
          <rPr>
            <sz val="9"/>
            <color indexed="81"/>
            <rFont val="ＭＳ Ｐゴシック"/>
            <family val="3"/>
            <charset val="128"/>
          </rPr>
          <t>西日本 ５０枚</t>
        </r>
      </text>
    </comment>
    <comment ref="B21" authorId="2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毎日　１００枚
日経　２１０枚</t>
        </r>
      </text>
    </comment>
    <comment ref="E21" authorId="0" shapeId="0" xr:uid="{B81C7BD5-0E76-4BC0-A8F0-5FBE46B3C64F}">
      <text>
        <r>
          <rPr>
            <sz val="9"/>
            <color indexed="81"/>
            <rFont val="ＭＳ Ｐゴシック"/>
            <family val="3"/>
            <charset val="128"/>
          </rPr>
          <t>毎日 　１００枚
西日本　３０枚</t>
        </r>
      </text>
    </comment>
    <comment ref="B22" authorId="3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毎日　７０枚
日経　３２０枚</t>
        </r>
      </text>
    </comment>
    <comment ref="E22" authorId="0" shapeId="0" xr:uid="{E1BDD35A-A243-4008-8806-D0AB55742C96}">
      <text>
        <r>
          <rPr>
            <sz val="9"/>
            <color indexed="81"/>
            <rFont val="ＭＳ Ｐゴシック"/>
            <family val="3"/>
            <charset val="128"/>
          </rPr>
          <t>毎日 　　　１０枚
西日本　２１０枚</t>
        </r>
      </text>
    </comment>
    <comment ref="B23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毎日　２０枚
日経　１２０枚</t>
        </r>
      </text>
    </comment>
    <comment ref="E23" authorId="0" shapeId="0" xr:uid="{5D92D5D5-73FE-4F40-893F-5FE9396422E5}">
      <text>
        <r>
          <rPr>
            <sz val="9"/>
            <color indexed="81"/>
            <rFont val="ＭＳ Ｐゴシック"/>
            <family val="3"/>
            <charset val="128"/>
          </rPr>
          <t>西日本　１９０枚</t>
        </r>
      </text>
    </comment>
    <comment ref="B24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７０枚</t>
        </r>
      </text>
    </comment>
    <comment ref="E24" authorId="1" shapeId="0" xr:uid="{74438C4C-782C-43AE-AACC-FC8AF1EB1457}">
      <text>
        <r>
          <rPr>
            <sz val="9"/>
            <color indexed="81"/>
            <rFont val="ＭＳ Ｐゴシック"/>
            <family val="3"/>
            <charset val="128"/>
          </rPr>
          <t>毎日　　１００枚
西日本   ２０枚</t>
        </r>
      </text>
    </comment>
    <comment ref="B25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朝日 ２０枚
毎日 １０枚
日経 １４０枚</t>
        </r>
      </text>
    </comment>
    <comment ref="B26" authorId="4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朝日　２０枚
毎日　１０枚
読売　２０枚
日経　２０枚</t>
        </r>
      </text>
    </comment>
    <comment ref="B27" authorId="1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毎日　　 １０枚
西日本　１０枚
日経　　 ６０枚</t>
        </r>
      </text>
    </comment>
    <comment ref="B28" authorId="3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８０枚</t>
        </r>
      </text>
    </comment>
    <comment ref="B29" authorId="1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毎日  ８０枚
日経　２００枚</t>
        </r>
      </text>
    </comment>
    <comment ref="B30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毎日　５０枚
日経　２９０枚</t>
        </r>
      </text>
    </comment>
    <comment ref="B31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１５０枚</t>
        </r>
      </text>
    </comment>
    <comment ref="B32" authorId="0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１１０枚</t>
        </r>
      </text>
    </comment>
    <comment ref="B33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毎日　７０枚
日経　２００枚</t>
        </r>
      </text>
    </comment>
    <comment ref="B34" authorId="5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毎日　４０枚
日経 １２０枚</t>
        </r>
      </text>
    </comment>
    <comment ref="B35" authorId="3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毎日　１１０枚
日経　３２０枚</t>
        </r>
      </text>
    </comment>
    <comment ref="B36" authorId="0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毎日　１００枚
日経　３２０枚</t>
        </r>
      </text>
    </comment>
    <comment ref="B37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１００枚</t>
        </r>
      </text>
    </comment>
    <comment ref="B38" authorId="5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毎日　６０枚
日経 １３０枚</t>
        </r>
      </text>
    </comment>
    <comment ref="B39" authorId="1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毎日　５０枚
日経　１２０枚</t>
        </r>
      </text>
    </comment>
    <comment ref="B40" authorId="1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毎日　４０枚
日経 １２０枚</t>
        </r>
      </text>
    </comment>
    <comment ref="B41" authorId="1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毎日 ５０枚
日経 １４０枚</t>
        </r>
      </text>
    </comment>
    <comment ref="B42" authorId="2" shapeId="0" xr:uid="{00000000-0006-0000-0000-00002A000000}">
      <text>
        <r>
          <rPr>
            <sz val="9"/>
            <color indexed="81"/>
            <rFont val="ＭＳ Ｐゴシック"/>
            <family val="3"/>
            <charset val="128"/>
          </rPr>
          <t>毎日　３０枚
日経　１２０枚</t>
        </r>
      </text>
    </comment>
    <comment ref="B43" authorId="3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毎日　４０枚
日経　６０枚</t>
        </r>
      </text>
    </comment>
    <comment ref="B44" authorId="3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朝日　３０枚
毎日　９０枚
西日本 ４０枚
日経　１９０枚</t>
        </r>
      </text>
    </comment>
    <comment ref="B45" authorId="3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毎日　　　１０枚
日経　　　３０枚</t>
        </r>
      </text>
    </comment>
    <comment ref="B46" authorId="1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朝日　１８０枚
毎日　　４０枚
西日本　１０枚
日経　１００枚</t>
        </r>
      </text>
    </comment>
    <comment ref="B47" authorId="0" shapeId="0" xr:uid="{00000000-0006-0000-0000-00002F000000}">
      <text>
        <r>
          <rPr>
            <sz val="9"/>
            <color indexed="81"/>
            <rFont val="ＭＳ Ｐゴシック"/>
            <family val="3"/>
            <charset val="128"/>
          </rPr>
          <t>朝日　５０枚
毎日　３０枚
西日本 １０枚
日経　９０枚</t>
        </r>
      </text>
    </comment>
    <comment ref="B48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朝日　　４０枚
毎日　　１０枚
西日本 １０枚
日経　　５０枚</t>
        </r>
      </text>
    </comment>
    <comment ref="B49" authorId="1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毎日 ５０枚
読売 １０枚</t>
        </r>
      </text>
    </comment>
    <comment ref="B50" authorId="1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朝日    ４０枚
毎日    ２０枚
読売　　１０枚
日経    ４０枚</t>
        </r>
      </text>
    </comment>
    <comment ref="B51" authorId="1" shapeId="0" xr:uid="{00000000-0006-0000-0000-000034000000}">
      <text>
        <r>
          <rPr>
            <sz val="9"/>
            <color indexed="81"/>
            <rFont val="ＭＳ Ｐゴシック"/>
            <family val="3"/>
            <charset val="128"/>
          </rPr>
          <t>朝日　４０枚
毎日　１０枚
日経  ３０枚</t>
        </r>
      </text>
    </comment>
    <comment ref="B52" authorId="1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朝日　　１１０枚
毎日　　２０枚
西日本 １０枚
日経 　　５０枚</t>
        </r>
      </text>
    </comment>
    <comment ref="B53" authorId="1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日経　７０枚</t>
        </r>
      </text>
    </comment>
    <comment ref="B54" authorId="1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日経　２０枚</t>
        </r>
      </text>
    </comment>
    <comment ref="B58" authorId="6" shapeId="0" xr:uid="{00000000-0006-0000-0000-000038000000}">
      <text>
        <r>
          <rPr>
            <sz val="9"/>
            <color indexed="81"/>
            <rFont val="ＭＳ Ｐゴシック"/>
            <family val="3"/>
            <charset val="128"/>
          </rPr>
          <t>朝日　　　２０枚
毎日　　３７０枚
西日本　３０枚
日経　　　２０枚</t>
        </r>
      </text>
    </comment>
    <comment ref="K58" authorId="1" shapeId="0" xr:uid="{00000000-0006-0000-0000-00003A000000}">
      <text>
        <r>
          <rPr>
            <sz val="9"/>
            <color indexed="81"/>
            <rFont val="ＭＳ Ｐゴシック"/>
            <family val="3"/>
            <charset val="128"/>
          </rPr>
          <t>日経 １２０枚</t>
        </r>
      </text>
    </comment>
    <comment ref="B59" authorId="6" shapeId="0" xr:uid="{00000000-0006-0000-0000-000039000000}">
      <text>
        <r>
          <rPr>
            <sz val="9"/>
            <color indexed="81"/>
            <rFont val="ＭＳ Ｐゴシック"/>
            <family val="3"/>
            <charset val="128"/>
          </rPr>
          <t>朝日　　  ４０枚
毎日　　 １５０枚
西日本　 ８０枚
日経　　　２０枚</t>
        </r>
      </text>
    </comment>
    <comment ref="B60" authorId="6" shapeId="0" xr:uid="{00000000-0006-0000-0000-00003B000000}">
      <text>
        <r>
          <rPr>
            <sz val="9"/>
            <color indexed="81"/>
            <rFont val="ＭＳ Ｐゴシック"/>
            <family val="3"/>
            <charset val="128"/>
          </rPr>
          <t>朝日　　７０枚
毎日　　２０枚
西日本 １７０枚
読売 　 １００枚
日経　　２０枚</t>
        </r>
      </text>
    </comment>
    <comment ref="B61" authorId="1" shapeId="0" xr:uid="{00000000-0006-0000-0000-00003C000000}">
      <text>
        <r>
          <rPr>
            <sz val="9"/>
            <color indexed="81"/>
            <rFont val="ＭＳ Ｐゴシック"/>
            <family val="3"/>
            <charset val="128"/>
          </rPr>
          <t>朝日  　３０枚
毎日 　 １０枚
西日本 ２０枚
読売　　３０枚
日経　  ２０枚</t>
        </r>
      </text>
    </comment>
    <comment ref="B62" authorId="1" shapeId="0" xr:uid="{00000000-0006-0000-0000-00003D000000}">
      <text>
        <r>
          <rPr>
            <sz val="9"/>
            <color indexed="81"/>
            <rFont val="ＭＳ Ｐゴシック"/>
            <family val="3"/>
            <charset val="128"/>
          </rPr>
          <t>朝日 ３０枚
毎日 １０枚
西日本 １０枚
読売 ３０枚
日経 ３０枚</t>
        </r>
      </text>
    </comment>
    <comment ref="B63" authorId="1" shapeId="0" xr:uid="{00000000-0006-0000-0000-00003E000000}">
      <text>
        <r>
          <rPr>
            <sz val="9"/>
            <color indexed="81"/>
            <rFont val="ＭＳ Ｐゴシック"/>
            <family val="3"/>
            <charset val="128"/>
          </rPr>
          <t>朝日　１６０枚
毎日　８０枚
西日本　１８０枚
日経 　１５０枚</t>
        </r>
      </text>
    </comment>
    <comment ref="B64" authorId="1" shapeId="0" xr:uid="{00000000-0006-0000-0000-00003F000000}">
      <text>
        <r>
          <rPr>
            <sz val="9"/>
            <color indexed="81"/>
            <rFont val="ＭＳ Ｐゴシック"/>
            <family val="3"/>
            <charset val="128"/>
          </rPr>
          <t>朝日　１００枚
毎日　５０枚
西日本 １００枚
日経　３０枚</t>
        </r>
      </text>
    </comment>
    <comment ref="B65" authorId="0" shapeId="0" xr:uid="{00000000-0006-0000-0000-000040000000}">
      <text>
        <r>
          <rPr>
            <sz val="9"/>
            <color indexed="81"/>
            <rFont val="ＭＳ Ｐゴシック"/>
            <family val="3"/>
            <charset val="128"/>
          </rPr>
          <t>朝日　  １７０枚
毎日  　４０枚
西日本 ３０枚
日経　  ８０枚</t>
        </r>
      </text>
    </comment>
    <comment ref="B66" authorId="0" shapeId="0" xr:uid="{00000000-0006-0000-0000-000041000000}">
      <text>
        <r>
          <rPr>
            <sz val="9"/>
            <color indexed="81"/>
            <rFont val="ＭＳ Ｐゴシック"/>
            <family val="3"/>
            <charset val="128"/>
          </rPr>
          <t>朝日　 １００枚
毎日  　３０枚
西日本 ３０枚
日経　  ６０枚</t>
        </r>
      </text>
    </comment>
    <comment ref="B67" authorId="0" shapeId="0" xr:uid="{00000000-0006-0000-0000-000042000000}">
      <text>
        <r>
          <rPr>
            <sz val="9"/>
            <color indexed="81"/>
            <rFont val="ＭＳ Ｐゴシック"/>
            <family val="3"/>
            <charset val="128"/>
          </rPr>
          <t>朝日　  ５０枚
毎日　  ２０枚
西日本 ２０枚
日経  　３０枚</t>
        </r>
      </text>
    </comment>
    <comment ref="B68" authorId="1" shapeId="0" xr:uid="{00000000-0006-0000-0000-000043000000}">
      <text>
        <r>
          <rPr>
            <sz val="9"/>
            <color indexed="81"/>
            <rFont val="ＭＳ Ｐゴシック"/>
            <family val="3"/>
            <charset val="128"/>
          </rPr>
          <t>朝日 ４０枚
毎日 ２０枚
西日本 １０枚
読売　１０枚
日経 ３０枚</t>
        </r>
      </text>
    </comment>
    <comment ref="B69" authorId="1" shapeId="0" xr:uid="{00000000-0006-0000-0000-000044000000}">
      <text>
        <r>
          <rPr>
            <sz val="9"/>
            <color indexed="81"/>
            <rFont val="ＭＳ Ｐゴシック"/>
            <family val="3"/>
            <charset val="128"/>
          </rPr>
          <t>朝日  ３０枚
毎日  ２０枚
読売　２０枚
日経　２０枚</t>
        </r>
      </text>
    </comment>
    <comment ref="B70" authorId="1" shapeId="0" xr:uid="{00000000-0006-0000-0000-000045000000}">
      <text>
        <r>
          <rPr>
            <sz val="9"/>
            <color indexed="81"/>
            <rFont val="ＭＳ Ｐゴシック"/>
            <family val="3"/>
            <charset val="128"/>
          </rPr>
          <t>朝日  　４０枚
毎日  　１０枚
西日本 １０枚
読売　　７０枚
日経　　３０枚</t>
        </r>
      </text>
    </comment>
    <comment ref="B74" authorId="1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朝日 ３０枚
毎日 １０枚
読売 ５０枚
日経 ２０枚</t>
        </r>
      </text>
    </comment>
    <comment ref="B75" authorId="1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朝日 １２０枚
毎日　 ５０枚
西日本 ６０枚
日経　 ７０枚</t>
        </r>
      </text>
    </comment>
    <comment ref="B76" authorId="1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朝日 ８０枚
毎日 ４０枚
西日本 ２０枚
日経 ５０枚</t>
        </r>
      </text>
    </comment>
    <comment ref="B77" authorId="1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朝日 　 ５０枚
毎日    ２０枚
西日本 ２０枚
日経    ３０枚</t>
        </r>
      </text>
    </comment>
    <comment ref="B78" authorId="1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朝日　 １２０枚
毎日　　３０枚
西日本 ２０枚
読売　１２０枚
日経   ９０枚</t>
        </r>
      </text>
    </comment>
    <comment ref="B79" authorId="1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朝日　　５０枚
毎日　　２０枚
西日本 １０枚
読売　　４０枚
日経　　２０枚</t>
        </r>
      </text>
    </comment>
    <comment ref="B80" authorId="1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朝日　１９０枚
毎日 　９０枚
西日本１０枚
読売 　８０枚
日経 １１０枚</t>
        </r>
      </text>
    </comment>
    <comment ref="B81" authorId="5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朝日　１１０枚
毎日　　２０枚
西日本 １０枚
読売  １５０枚
日経　１３０枚</t>
        </r>
      </text>
    </comment>
    <comment ref="B82" authorId="5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朝日　１００枚
毎日　１０枚
西日本　１０枚
読売 　７０枚
日経　８０枚</t>
        </r>
      </text>
    </comment>
    <comment ref="B86" authorId="1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朝日　　５０枚
毎日　　２０枚
西日本 ２０枚
読売　　４０枚
日経    ５０枚</t>
        </r>
      </text>
    </comment>
    <comment ref="B87" authorId="1" shapeId="0" xr:uid="{00000000-0006-0000-0000-000050000000}">
      <text>
        <r>
          <rPr>
            <sz val="9"/>
            <color indexed="81"/>
            <rFont val="ＭＳ Ｐゴシック"/>
            <family val="3"/>
            <charset val="128"/>
          </rPr>
          <t>朝日　 ８０枚
毎日　  ３０枚
西日本 ２０枚読売　　８０枚
日経　  ５０枚</t>
        </r>
      </text>
    </comment>
    <comment ref="B88" authorId="1" shapeId="0" xr:uid="{00000000-0006-0000-0000-000051000000}">
      <text>
        <r>
          <rPr>
            <sz val="9"/>
            <color indexed="81"/>
            <rFont val="ＭＳ Ｐゴシック"/>
            <family val="3"/>
            <charset val="128"/>
          </rPr>
          <t>朝日　　３０枚
毎日　　１０枚
読売　　４０枚
日経    ２０枚</t>
        </r>
      </text>
    </comment>
    <comment ref="B89" authorId="1" shapeId="0" xr:uid="{00000000-0006-0000-0000-000052000000}">
      <text>
        <r>
          <rPr>
            <sz val="9"/>
            <color indexed="81"/>
            <rFont val="ＭＳ Ｐゴシック"/>
            <family val="3"/>
            <charset val="128"/>
          </rPr>
          <t>朝日　　３０枚
毎日　　１０枚
西日本 １０枚
日経　  ３０枚</t>
        </r>
      </text>
    </comment>
    <comment ref="B90" authorId="1" shapeId="0" xr:uid="{00000000-0006-0000-0000-000053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　　１０枚
西日本 １０枚
読売　　２０枚
日経　  ２０枚</t>
        </r>
      </text>
    </comment>
    <comment ref="B91" authorId="1" shapeId="0" xr:uid="{00000000-0006-0000-0000-000054000000}">
      <text>
        <r>
          <rPr>
            <sz val="9"/>
            <color indexed="81"/>
            <rFont val="ＭＳ Ｐゴシック"/>
            <family val="3"/>
            <charset val="128"/>
          </rPr>
          <t>朝日　３０枚
毎日　１０枚
読売　１０枚
日経　２０枚</t>
        </r>
      </text>
    </comment>
    <comment ref="B92" authorId="1" shapeId="0" xr:uid="{00000000-0006-0000-0000-000055000000}">
      <text>
        <r>
          <rPr>
            <sz val="9"/>
            <color indexed="81"/>
            <rFont val="ＭＳ Ｐゴシック"/>
            <family val="3"/>
            <charset val="128"/>
          </rPr>
          <t>朝日　２０枚
毎日　１０枚
読売　１０枚
日経  １０枚</t>
        </r>
      </text>
    </comment>
    <comment ref="B93" authorId="1" shapeId="0" xr:uid="{00000000-0006-0000-0000-000056000000}">
      <text>
        <r>
          <rPr>
            <sz val="9"/>
            <color indexed="81"/>
            <rFont val="ＭＳ Ｐゴシック"/>
            <family val="3"/>
            <charset val="128"/>
          </rPr>
          <t>朝日　　３０枚
毎日　　１０枚
西日本 １０枚
読売　　３０枚
日経　  ２０枚</t>
        </r>
      </text>
    </comment>
    <comment ref="B98" authorId="1" shapeId="0" xr:uid="{00000000-0006-0000-0000-000057000000}">
      <text>
        <r>
          <rPr>
            <sz val="9"/>
            <color indexed="81"/>
            <rFont val="ＭＳ Ｐゴシック"/>
            <family val="3"/>
            <charset val="128"/>
          </rPr>
          <t>朝日　　９０枚
毎日　　４０枚
西日本 １０枚
読売　　７０枚
日経　　１００枚</t>
        </r>
      </text>
    </comment>
    <comment ref="B99" authorId="2" shapeId="0" xr:uid="{00000000-0006-0000-0000-000059000000}">
      <text>
        <r>
          <rPr>
            <sz val="9"/>
            <color indexed="81"/>
            <rFont val="ＭＳ Ｐゴシック"/>
            <family val="3"/>
            <charset val="128"/>
          </rPr>
          <t>朝日　９０枚
毎日　３０枚
西日本 １０枚
日経　６０枚</t>
        </r>
      </text>
    </comment>
    <comment ref="B100" authorId="1" shapeId="0" xr:uid="{00000000-0006-0000-0000-00005A000000}">
      <text>
        <r>
          <rPr>
            <sz val="9"/>
            <color indexed="81"/>
            <rFont val="ＭＳ Ｐゴシック"/>
            <family val="3"/>
            <charset val="128"/>
          </rPr>
          <t>朝日　２０枚
毎日　１０枚
読売　２０枚
日経　１０枚</t>
        </r>
      </text>
    </comment>
    <comment ref="B101" authorId="1" shapeId="0" xr:uid="{00000000-0006-0000-0000-00005B000000}">
      <text>
        <r>
          <rPr>
            <sz val="9"/>
            <color indexed="81"/>
            <rFont val="ＭＳ Ｐゴシック"/>
            <family val="3"/>
            <charset val="128"/>
          </rPr>
          <t>朝日　　４０枚
毎日　　２０枚
西日本 １０枚
読売　　４０枚
日経　  ３０枚</t>
        </r>
      </text>
    </comment>
    <comment ref="B102" authorId="1" shapeId="0" xr:uid="{00000000-0006-0000-0000-00005C000000}">
      <text>
        <r>
          <rPr>
            <sz val="9"/>
            <color indexed="81"/>
            <rFont val="ＭＳ Ｐゴシック"/>
            <family val="3"/>
            <charset val="128"/>
          </rPr>
          <t>朝日　５０枚
毎日　３０枚
読売　１３０枚
日経　３０枚</t>
        </r>
      </text>
    </comment>
    <comment ref="B106" authorId="1" shapeId="0" xr:uid="{00000000-0006-0000-0000-00005D000000}">
      <text>
        <r>
          <rPr>
            <sz val="9"/>
            <color indexed="81"/>
            <rFont val="ＭＳ Ｐゴシック"/>
            <family val="3"/>
            <charset val="128"/>
          </rPr>
          <t>毎日　　３０枚
西日本 １０枚
日経　　９０枚</t>
        </r>
      </text>
    </comment>
    <comment ref="B108" authorId="1" shapeId="0" xr:uid="{00000000-0006-0000-0000-00005F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　　２０枚
西日本 １０枚
日経　　３０枚</t>
        </r>
      </text>
    </comment>
    <comment ref="B109" authorId="1" shapeId="0" xr:uid="{00000000-0006-0000-0000-000060000000}">
      <text>
        <r>
          <rPr>
            <sz val="9"/>
            <color indexed="81"/>
            <rFont val="ＭＳ Ｐゴシック"/>
            <family val="3"/>
            <charset val="128"/>
          </rPr>
          <t>朝日　　１０枚
毎日　　１０枚
日経　　１０枚</t>
        </r>
      </text>
    </comment>
    <comment ref="B110" authorId="1" shapeId="0" xr:uid="{00000000-0006-0000-0000-000061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　　１０枚
西日本 １０枚
読売　　６０枚
日経　　２０枚</t>
        </r>
      </text>
    </comment>
    <comment ref="B111" authorId="1" shapeId="0" xr:uid="{00000000-0006-0000-0000-000062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　　１０枚
読売　　１０枚
日経　　１０枚</t>
        </r>
      </text>
    </comment>
    <comment ref="B112" authorId="1" shapeId="0" xr:uid="{00000000-0006-0000-0000-000063000000}">
      <text>
        <r>
          <rPr>
            <sz val="9"/>
            <color indexed="81"/>
            <rFont val="ＭＳ Ｐゴシック"/>
            <family val="3"/>
            <charset val="128"/>
          </rPr>
          <t>朝日　　４０枚
毎日　　１０枚
西日本 １０枚
日経　　３０枚</t>
        </r>
      </text>
    </comment>
    <comment ref="B113" authorId="1" shapeId="0" xr:uid="{00000000-0006-0000-0000-000064000000}">
      <text>
        <r>
          <rPr>
            <sz val="9"/>
            <color indexed="81"/>
            <rFont val="ＭＳ Ｐゴシック"/>
            <family val="3"/>
            <charset val="128"/>
          </rPr>
          <t>朝日　　７０枚
毎日　　３０枚
西日本 １０枚
日経　　４０枚</t>
        </r>
      </text>
    </comment>
    <comment ref="B114" authorId="1" shapeId="0" xr:uid="{00000000-0006-0000-0000-000065000000}">
      <text>
        <r>
          <rPr>
            <sz val="9"/>
            <color indexed="81"/>
            <rFont val="ＭＳ Ｐゴシック"/>
            <family val="3"/>
            <charset val="128"/>
          </rPr>
          <t>朝日　　６０枚
毎日　　２０枚
西日本 １０枚
日経　　６０枚</t>
        </r>
      </text>
    </comment>
    <comment ref="B115" authorId="1" shapeId="0" xr:uid="{00000000-0006-0000-0000-000066000000}">
      <text>
        <r>
          <rPr>
            <sz val="9"/>
            <color indexed="81"/>
            <rFont val="ＭＳ Ｐゴシック"/>
            <family val="3"/>
            <charset val="128"/>
          </rPr>
          <t>朝日　　３０枚
毎日　　１０枚
西日本 １０枚
読売　　９０枚
日経　　３０枚</t>
        </r>
      </text>
    </comment>
    <comment ref="B116" authorId="0" shapeId="0" xr:uid="{00000000-0006-0000-0000-000067000000}">
      <text>
        <r>
          <rPr>
            <sz val="9"/>
            <color indexed="81"/>
            <rFont val="ＭＳ Ｐゴシック"/>
            <family val="3"/>
            <charset val="128"/>
          </rPr>
          <t>朝日　４０枚
毎日　２０枚
日経　２０枚</t>
        </r>
      </text>
    </comment>
    <comment ref="B117" authorId="1" shapeId="0" xr:uid="{00000000-0006-0000-0000-000068000000}">
      <text>
        <r>
          <rPr>
            <sz val="9"/>
            <color indexed="81"/>
            <rFont val="ＭＳ Ｐゴシック"/>
            <family val="3"/>
            <charset val="128"/>
          </rPr>
          <t>朝日　３０枚
毎日　１０枚
日経　２０枚</t>
        </r>
      </text>
    </comment>
    <comment ref="B121" authorId="1" shapeId="0" xr:uid="{00000000-0006-0000-0000-000069000000}">
      <text>
        <r>
          <rPr>
            <sz val="9"/>
            <color indexed="81"/>
            <rFont val="ＭＳ Ｐゴシック"/>
            <family val="3"/>
            <charset val="128"/>
          </rPr>
          <t>朝日　６０枚
毎日　２０枚
西日本 １０枚
読売　２０枚
日経　３０枚</t>
        </r>
      </text>
    </comment>
    <comment ref="E121" authorId="1" shapeId="0" xr:uid="{04D60317-DB97-439F-8488-69E9D036C953}">
      <text>
        <r>
          <rPr>
            <sz val="9"/>
            <color indexed="81"/>
            <rFont val="ＭＳ Ｐゴシック"/>
            <family val="3"/>
            <charset val="128"/>
          </rPr>
          <t>西日本　４１０枚</t>
        </r>
      </text>
    </comment>
    <comment ref="B122" authorId="1" shapeId="0" xr:uid="{00000000-0006-0000-0000-00006A000000}">
      <text>
        <r>
          <rPr>
            <sz val="9"/>
            <color indexed="81"/>
            <rFont val="ＭＳ Ｐゴシック"/>
            <family val="3"/>
            <charset val="128"/>
          </rPr>
          <t>朝日　７０枚
毎日　１０枚
西日本 ５０枚
日経　４０枚</t>
        </r>
      </text>
    </comment>
    <comment ref="E122" authorId="1" shapeId="0" xr:uid="{D18AFF2D-5935-40F3-9CCF-57553B9BBB2A}">
      <text>
        <r>
          <rPr>
            <sz val="9"/>
            <color indexed="81"/>
            <rFont val="ＭＳ Ｐゴシック"/>
            <family val="3"/>
            <charset val="128"/>
          </rPr>
          <t>西日本　１４０枚</t>
        </r>
      </text>
    </comment>
    <comment ref="B123" authorId="1" shapeId="0" xr:uid="{00000000-0006-0000-0000-00006B000000}">
      <text>
        <r>
          <rPr>
            <sz val="9"/>
            <color indexed="81"/>
            <rFont val="ＭＳ Ｐゴシック"/>
            <family val="3"/>
            <charset val="128"/>
          </rPr>
          <t>朝日　  ４０枚
毎日　  ２０枚
西日本 １０枚
日経　　４０枚</t>
        </r>
      </text>
    </comment>
    <comment ref="E123" authorId="1" shapeId="0" xr:uid="{F1C309B1-6F65-4366-8F7D-458BBCE1000B}">
      <text>
        <r>
          <rPr>
            <sz val="9"/>
            <color indexed="81"/>
            <rFont val="ＭＳ Ｐゴシック"/>
            <family val="3"/>
            <charset val="128"/>
          </rPr>
          <t>西日本　１９０枚</t>
        </r>
      </text>
    </comment>
    <comment ref="B124" authorId="2" shapeId="0" xr:uid="{00000000-0006-0000-0000-00006C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　　３０枚
西日本 ３０枚
読売　　１０枚
日経　　２０枚</t>
        </r>
      </text>
    </comment>
    <comment ref="B125" authorId="2" shapeId="0" xr:uid="{00000000-0006-0000-0000-00006D000000}">
      <text>
        <r>
          <rPr>
            <sz val="9"/>
            <color indexed="81"/>
            <rFont val="ＭＳ Ｐゴシック"/>
            <family val="3"/>
            <charset val="128"/>
          </rPr>
          <t>毎日　６０枚
日経　１２０枚</t>
        </r>
      </text>
    </comment>
    <comment ref="B126" authorId="2" shapeId="0" xr:uid="{00000000-0006-0000-0000-00006E000000}">
      <text>
        <r>
          <rPr>
            <sz val="9"/>
            <color indexed="81"/>
            <rFont val="ＭＳ Ｐゴシック"/>
            <family val="3"/>
            <charset val="128"/>
          </rPr>
          <t>毎日　７０枚
日経　１７０枚</t>
        </r>
      </text>
    </comment>
    <comment ref="B127" authorId="0" shapeId="0" xr:uid="{00000000-0006-0000-0000-00006F000000}">
      <text>
        <r>
          <rPr>
            <sz val="9"/>
            <color indexed="81"/>
            <rFont val="ＭＳ Ｐゴシック"/>
            <family val="3"/>
            <charset val="128"/>
          </rPr>
          <t>毎日　４０枚
日経　７０枚</t>
        </r>
      </text>
    </comment>
    <comment ref="B128" authorId="0" shapeId="0" xr:uid="{00000000-0006-0000-0000-000070000000}">
      <text>
        <r>
          <rPr>
            <sz val="9"/>
            <color indexed="81"/>
            <rFont val="ＭＳ Ｐゴシック"/>
            <family val="3"/>
            <charset val="128"/>
          </rPr>
          <t>朝日　４０枚
毎日　３０枚
日経　５０枚</t>
        </r>
      </text>
    </comment>
    <comment ref="B132" authorId="1" shapeId="0" xr:uid="{00000000-0006-0000-0000-000072000000}">
      <text>
        <r>
          <rPr>
            <sz val="9"/>
            <color indexed="81"/>
            <rFont val="ＭＳ Ｐゴシック"/>
            <family val="3"/>
            <charset val="128"/>
          </rPr>
          <t>朝日　  ７０枚
毎日　  ２０枚
日経　　４０枚</t>
        </r>
      </text>
    </comment>
    <comment ref="E132" authorId="1" shapeId="0" xr:uid="{00000000-0006-0000-0000-000073000000}">
      <text>
        <r>
          <rPr>
            <sz val="9"/>
            <color indexed="81"/>
            <rFont val="ＭＳ Ｐゴシック"/>
            <family val="3"/>
            <charset val="128"/>
          </rPr>
          <t>毎日　  １４０枚
西日本 　３０枚</t>
        </r>
      </text>
    </comment>
    <comment ref="B133" authorId="1" shapeId="0" xr:uid="{00000000-0006-0000-0000-000075000000}">
      <text>
        <r>
          <rPr>
            <sz val="9"/>
            <color indexed="81"/>
            <rFont val="ＭＳ Ｐゴシック"/>
            <family val="3"/>
            <charset val="128"/>
          </rPr>
          <t>日経　２０枚</t>
        </r>
      </text>
    </comment>
    <comment ref="B134" authorId="1" shapeId="0" xr:uid="{00000000-0006-0000-0000-000077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　　１０枚
日経　  １０枚</t>
        </r>
      </text>
    </comment>
    <comment ref="B135" authorId="1" shapeId="0" xr:uid="{00000000-0006-0000-0000-000078000000}">
      <text>
        <r>
          <rPr>
            <sz val="9"/>
            <color indexed="81"/>
            <rFont val="ＭＳ Ｐゴシック"/>
            <family val="3"/>
            <charset val="128"/>
          </rPr>
          <t>朝日　　３０枚
毎日　　１０枚
日経　　１０枚</t>
        </r>
      </text>
    </comment>
    <comment ref="B136" authorId="1" shapeId="0" xr:uid="{00000000-0006-0000-0000-000079000000}">
      <text>
        <r>
          <rPr>
            <sz val="9"/>
            <color indexed="81"/>
            <rFont val="ＭＳ Ｐゴシック"/>
            <family val="3"/>
            <charset val="128"/>
          </rPr>
          <t>朝日  　６０枚
毎日    ３０枚
西日本 １００枚
日経    ３０枚</t>
        </r>
      </text>
    </comment>
    <comment ref="B137" authorId="1" shapeId="0" xr:uid="{00000000-0006-0000-0000-00007A000000}">
      <text>
        <r>
          <rPr>
            <sz val="9"/>
            <color indexed="81"/>
            <rFont val="ＭＳ Ｐゴシック"/>
            <family val="3"/>
            <charset val="128"/>
          </rPr>
          <t>朝日　４００枚
毎日　１４０枚
西日本 ３３０枚
日経　１００枚</t>
        </r>
      </text>
    </comment>
    <comment ref="B141" authorId="1" shapeId="0" xr:uid="{00000000-0006-0000-0000-00007B000000}">
      <text>
        <r>
          <rPr>
            <sz val="9"/>
            <color indexed="81"/>
            <rFont val="ＭＳ Ｐゴシック"/>
            <family val="3"/>
            <charset val="128"/>
          </rPr>
          <t>朝日　　４０枚
毎日　　１０枚
読売　　２０枚
日経　　１０枚</t>
        </r>
      </text>
    </comment>
    <comment ref="E141" authorId="3" shapeId="0" xr:uid="{00000000-0006-0000-0000-00007C000000}">
      <text>
        <r>
          <rPr>
            <sz val="9"/>
            <color indexed="81"/>
            <rFont val="ＭＳ Ｐゴシック"/>
            <family val="3"/>
            <charset val="128"/>
          </rPr>
          <t>毎日　   ３０枚
西日本　２０枚</t>
        </r>
      </text>
    </comment>
    <comment ref="B142" authorId="1" shapeId="0" xr:uid="{00000000-0006-0000-0000-00007D000000}">
      <text>
        <r>
          <rPr>
            <sz val="9"/>
            <color indexed="81"/>
            <rFont val="ＭＳ Ｐゴシック"/>
            <family val="3"/>
            <charset val="128"/>
          </rPr>
          <t>朝日　  ２３０枚
毎日　　５０枚
西日本 ３０枚
日経　  ７０枚</t>
        </r>
      </text>
    </comment>
    <comment ref="E142" authorId="0" shapeId="0" xr:uid="{00000000-0006-0000-0000-00007E000000}">
      <text>
        <r>
          <rPr>
            <sz val="9"/>
            <color indexed="81"/>
            <rFont val="ＭＳ Ｐゴシック"/>
            <family val="3"/>
            <charset val="128"/>
          </rPr>
          <t>毎日　 ２０枚
西日本 ４０枚</t>
        </r>
      </text>
    </comment>
    <comment ref="B143" authorId="1" shapeId="0" xr:uid="{00000000-0006-0000-0000-00007F000000}">
      <text>
        <r>
          <rPr>
            <sz val="9"/>
            <color indexed="81"/>
            <rFont val="ＭＳ Ｐゴシック"/>
            <family val="3"/>
            <charset val="128"/>
          </rPr>
          <t>朝日　１５０枚
毎日    ３０枚
西日本 ３０枚
日経　　６０枚</t>
        </r>
      </text>
    </comment>
    <comment ref="B144" authorId="1" shapeId="0" xr:uid="{00000000-0006-0000-0000-000080000000}">
      <text>
        <r>
          <rPr>
            <sz val="9"/>
            <color indexed="81"/>
            <rFont val="ＭＳ Ｐゴシック"/>
            <family val="3"/>
            <charset val="128"/>
          </rPr>
          <t>朝日　　６０枚
毎日　　２０枚
西日本 １０枚
日経　  ２０枚</t>
        </r>
      </text>
    </comment>
    <comment ref="B145" authorId="1" shapeId="0" xr:uid="{00000000-0006-0000-0000-000081000000}">
      <text>
        <r>
          <rPr>
            <sz val="9"/>
            <color indexed="81"/>
            <rFont val="ＭＳ Ｐゴシック"/>
            <family val="3"/>
            <charset val="128"/>
          </rPr>
          <t>朝日　８０枚
毎日　２０枚
日経　３０枚</t>
        </r>
      </text>
    </comment>
    <comment ref="B146" authorId="1" shapeId="0" xr:uid="{00000000-0006-0000-0000-000082000000}">
      <text>
        <r>
          <rPr>
            <sz val="9"/>
            <color indexed="81"/>
            <rFont val="ＭＳ Ｐゴシック"/>
            <family val="3"/>
            <charset val="128"/>
          </rPr>
          <t>朝日　８０枚
毎日　２０枚
西日本 １０枚
日経　３０枚</t>
        </r>
      </text>
    </comment>
    <comment ref="B147" authorId="1" shapeId="0" xr:uid="{00000000-0006-0000-0000-000083000000}">
      <text>
        <r>
          <rPr>
            <sz val="9"/>
            <color indexed="81"/>
            <rFont val="ＭＳ Ｐゴシック"/>
            <family val="3"/>
            <charset val="128"/>
          </rPr>
          <t>朝日　１０枚
西日本 １０枚
日経　４０枚</t>
        </r>
      </text>
    </comment>
    <comment ref="B148" authorId="1" shapeId="0" xr:uid="{00000000-0006-0000-0000-000084000000}">
      <text>
        <r>
          <rPr>
            <sz val="9"/>
            <color indexed="81"/>
            <rFont val="ＭＳ Ｐゴシック"/>
            <family val="3"/>
            <charset val="128"/>
          </rPr>
          <t>読売　８０枚
日経　１０枚</t>
        </r>
      </text>
    </comment>
    <comment ref="B152" authorId="1" shapeId="0" xr:uid="{00000000-0006-0000-0000-000085000000}">
      <text>
        <r>
          <rPr>
            <sz val="9"/>
            <color indexed="81"/>
            <rFont val="ＭＳ Ｐゴシック"/>
            <family val="3"/>
            <charset val="128"/>
          </rPr>
          <t>朝日　  ４０枚
毎日　  ２０枚
西日本 １０枚
読売　１１０枚
日経　  ４０枚</t>
        </r>
      </text>
    </comment>
    <comment ref="B153" authorId="1" shapeId="0" xr:uid="{00000000-0006-0000-0000-000087000000}">
      <text>
        <r>
          <rPr>
            <sz val="9"/>
            <color indexed="81"/>
            <rFont val="ＭＳ Ｐゴシック"/>
            <family val="3"/>
            <charset val="128"/>
          </rPr>
          <t>朝日　　２０枚
毎日  　１０枚
西日本 １０枚
読売　　２０枚
日経　　２０枚</t>
        </r>
      </text>
    </comment>
    <comment ref="B154" authorId="1" shapeId="0" xr:uid="{00000000-0006-0000-0000-000088000000}">
      <text>
        <r>
          <rPr>
            <sz val="9"/>
            <color indexed="81"/>
            <rFont val="ＭＳ Ｐゴシック"/>
            <family val="3"/>
            <charset val="128"/>
          </rPr>
          <t>朝日 　 ４０枚
毎日　  １０枚
西日本 １０枚
日経　  ３０枚</t>
        </r>
      </text>
    </comment>
    <comment ref="B155" authorId="1" shapeId="0" xr:uid="{00000000-0006-0000-0000-000089000000}">
      <text>
        <r>
          <rPr>
            <sz val="9"/>
            <color indexed="81"/>
            <rFont val="ＭＳ Ｐゴシック"/>
            <family val="3"/>
            <charset val="128"/>
          </rPr>
          <t>朝日　　３０枚
毎日　　２０枚
読売　　２０枚
日経　　２０枚　</t>
        </r>
      </text>
    </comment>
    <comment ref="B156" authorId="1" shapeId="0" xr:uid="{00000000-0006-0000-0000-00008A000000}">
      <text>
        <r>
          <rPr>
            <sz val="9"/>
            <color indexed="81"/>
            <rFont val="ＭＳ Ｐゴシック"/>
            <family val="3"/>
            <charset val="128"/>
          </rPr>
          <t>朝日  １０枚
毎日　１０枚
日経　１０枚</t>
        </r>
      </text>
    </comment>
    <comment ref="B157" authorId="1" shapeId="0" xr:uid="{00000000-0006-0000-0000-00008B000000}">
      <text>
        <r>
          <rPr>
            <sz val="9"/>
            <color indexed="81"/>
            <rFont val="ＭＳ Ｐゴシック"/>
            <family val="3"/>
            <charset val="128"/>
          </rPr>
          <t>朝日  １０枚
毎日　１０枚
日経　１０枚</t>
        </r>
      </text>
    </comment>
    <comment ref="B158" authorId="1" shapeId="0" xr:uid="{00000000-0006-0000-0000-00008C000000}">
      <text>
        <r>
          <rPr>
            <sz val="9"/>
            <color indexed="81"/>
            <rFont val="ＭＳ Ｐゴシック"/>
            <family val="3"/>
            <charset val="128"/>
          </rPr>
          <t>朝日  １４０枚
毎日　 ３０枚
西日本 ２０枚
日経　 ４０枚</t>
        </r>
      </text>
    </comment>
    <comment ref="B159" authorId="1" shapeId="0" xr:uid="{00000000-0006-0000-0000-00008D000000}">
      <text>
        <r>
          <rPr>
            <sz val="9"/>
            <color indexed="81"/>
            <rFont val="ＭＳ Ｐゴシック"/>
            <family val="3"/>
            <charset val="128"/>
          </rPr>
          <t>朝日　４００枚
毎日　　５０枚
西日本 ４０枚
日経　１３０枚</t>
        </r>
      </text>
    </comment>
    <comment ref="B160" authorId="1" shapeId="0" xr:uid="{00000000-0006-0000-0000-00008E000000}">
      <text>
        <r>
          <rPr>
            <sz val="9"/>
            <color indexed="81"/>
            <rFont val="ＭＳ Ｐゴシック"/>
            <family val="3"/>
            <charset val="128"/>
          </rPr>
          <t>朝日　 ６０枚
毎日　 ２０枚
西日本 １０枚
日経　　２０枚</t>
        </r>
      </text>
    </comment>
    <comment ref="B161" authorId="1" shapeId="0" xr:uid="{00000000-0006-0000-0000-00008F000000}">
      <text>
        <r>
          <rPr>
            <sz val="9"/>
            <color indexed="81"/>
            <rFont val="ＭＳ Ｐゴシック"/>
            <family val="3"/>
            <charset val="128"/>
          </rPr>
          <t>朝日　１０枚
毎日　２０枚
読売　７０枚
日経　２０枚　</t>
        </r>
      </text>
    </comment>
    <comment ref="B162" authorId="1" shapeId="0" xr:uid="{00000000-0006-0000-0000-000090000000}">
      <text>
        <r>
          <rPr>
            <sz val="9"/>
            <color indexed="81"/>
            <rFont val="ＭＳ Ｐゴシック"/>
            <family val="3"/>
            <charset val="128"/>
          </rPr>
          <t>朝日 　２０枚
毎日　 １０枚
西日本 １０枚
日経 　１０枚</t>
        </r>
      </text>
    </comment>
    <comment ref="B163" authorId="1" shapeId="0" xr:uid="{00000000-0006-0000-0000-000091000000}">
      <text>
        <r>
          <rPr>
            <sz val="9"/>
            <color indexed="81"/>
            <rFont val="ＭＳ Ｐゴシック"/>
            <family val="3"/>
            <charset val="128"/>
          </rPr>
          <t>朝日　２０枚
毎日　１０枚
読売　２０枚
日経　１０枚</t>
        </r>
      </text>
    </comment>
    <comment ref="B164" authorId="1" shapeId="0" xr:uid="{00000000-0006-0000-0000-000092000000}">
      <text>
        <r>
          <rPr>
            <sz val="9"/>
            <color indexed="81"/>
            <rFont val="ＭＳ Ｐゴシック"/>
            <family val="3"/>
            <charset val="128"/>
          </rPr>
          <t>朝日　　６０枚
毎日　　４０枚
西日本 ２０枚
日経　　３０枚</t>
        </r>
      </text>
    </comment>
  </commentList>
</comments>
</file>

<file path=xl/sharedStrings.xml><?xml version="1.0" encoding="utf-8"?>
<sst xmlns="http://schemas.openxmlformats.org/spreadsheetml/2006/main" count="397" uniqueCount="242">
  <si>
    <t>広告主</t>
    <rPh sb="0" eb="3">
      <t>コウコクヌシ</t>
    </rPh>
    <phoneticPr fontId="4"/>
  </si>
  <si>
    <t>タイトル</t>
    <phoneticPr fontId="4"/>
  </si>
  <si>
    <t>折込日</t>
    <rPh sb="0" eb="2">
      <t>オリコミ</t>
    </rPh>
    <rPh sb="2" eb="3">
      <t>ビ</t>
    </rPh>
    <phoneticPr fontId="4"/>
  </si>
  <si>
    <t>サイズ</t>
    <phoneticPr fontId="4"/>
  </si>
  <si>
    <t>枚数</t>
    <rPh sb="0" eb="2">
      <t>マイスウ</t>
    </rPh>
    <phoneticPr fontId="4"/>
  </si>
  <si>
    <t>※合売他紙を含む。</t>
    <rPh sb="1" eb="2">
      <t>ア</t>
    </rPh>
    <rPh sb="2" eb="3">
      <t>ウ</t>
    </rPh>
    <rPh sb="3" eb="5">
      <t>タシ</t>
    </rPh>
    <rPh sb="6" eb="7">
      <t>フク</t>
    </rPh>
    <phoneticPr fontId="4"/>
  </si>
  <si>
    <t>　　　　　　　媒体
行政区</t>
    <rPh sb="7" eb="9">
      <t>バイタイ</t>
    </rPh>
    <rPh sb="10" eb="13">
      <t>ギョウセイク</t>
    </rPh>
    <phoneticPr fontId="4"/>
  </si>
  <si>
    <t>熊本日日</t>
  </si>
  <si>
    <t>朝日</t>
  </si>
  <si>
    <t>毎日</t>
  </si>
  <si>
    <t>西日本</t>
  </si>
  <si>
    <t>読売</t>
  </si>
  <si>
    <t>部数</t>
    <rPh sb="0" eb="2">
      <t>ブスウ</t>
    </rPh>
    <phoneticPr fontId="3"/>
  </si>
  <si>
    <t>折込枚数</t>
    <rPh sb="0" eb="2">
      <t>オリコミ</t>
    </rPh>
    <rPh sb="2" eb="4">
      <t>マイスウ</t>
    </rPh>
    <phoneticPr fontId="3"/>
  </si>
  <si>
    <t>熊本市圏</t>
  </si>
  <si>
    <t>清　　水※</t>
    <phoneticPr fontId="4"/>
  </si>
  <si>
    <t>帯山 朝日※</t>
    <phoneticPr fontId="3"/>
  </si>
  <si>
    <t>北熊本 読売</t>
  </si>
  <si>
    <t>新　　地※</t>
    <rPh sb="0" eb="1">
      <t>シン</t>
    </rPh>
    <rPh sb="3" eb="4">
      <t>チ</t>
    </rPh>
    <phoneticPr fontId="4"/>
  </si>
  <si>
    <t>健軍東部 朝日※</t>
    <rPh sb="3" eb="4">
      <t>ブ</t>
    </rPh>
    <phoneticPr fontId="3"/>
  </si>
  <si>
    <t>県庁通り 毎日</t>
    <rPh sb="0" eb="2">
      <t>ケンチョウ</t>
    </rPh>
    <rPh sb="2" eb="3">
      <t>ツウ</t>
    </rPh>
    <phoneticPr fontId="3"/>
  </si>
  <si>
    <t>清水・麻生田 読売</t>
    <rPh sb="3" eb="5">
      <t>アソウ</t>
    </rPh>
    <rPh sb="5" eb="6">
      <t>タ</t>
    </rPh>
    <phoneticPr fontId="3"/>
  </si>
  <si>
    <t>新南部・龍田※</t>
    <rPh sb="0" eb="1">
      <t>シン</t>
    </rPh>
    <rPh sb="1" eb="3">
      <t>ナンブ</t>
    </rPh>
    <rPh sb="4" eb="5">
      <t>タツ</t>
    </rPh>
    <rPh sb="5" eb="6">
      <t>タ</t>
    </rPh>
    <phoneticPr fontId="3"/>
  </si>
  <si>
    <t>秋津 朝日※</t>
    <phoneticPr fontId="3"/>
  </si>
  <si>
    <t>竜田 読売</t>
  </si>
  <si>
    <t>武蔵台※</t>
    <rPh sb="0" eb="2">
      <t>ムサシ</t>
    </rPh>
    <phoneticPr fontId="4"/>
  </si>
  <si>
    <t>光の森 読売</t>
    <rPh sb="0" eb="1">
      <t>ヒカリ</t>
    </rPh>
    <rPh sb="2" eb="3">
      <t>モリ</t>
    </rPh>
    <phoneticPr fontId="3"/>
  </si>
  <si>
    <t>武蔵ヶ丘※</t>
    <phoneticPr fontId="4"/>
  </si>
  <si>
    <t>近見川尻 朝日※</t>
    <phoneticPr fontId="3"/>
  </si>
  <si>
    <t>菊陽東 読売</t>
    <rPh sb="0" eb="2">
      <t>キクヨウ</t>
    </rPh>
    <rPh sb="2" eb="3">
      <t>ヒガシ</t>
    </rPh>
    <rPh sb="4" eb="6">
      <t>ヨミウリ</t>
    </rPh>
    <phoneticPr fontId="3"/>
  </si>
  <si>
    <t>御領・託麻東※</t>
    <rPh sb="0" eb="2">
      <t>ゴリョウ</t>
    </rPh>
    <rPh sb="3" eb="5">
      <t>タクマ</t>
    </rPh>
    <phoneticPr fontId="4"/>
  </si>
  <si>
    <t>新屋敷・渡鹿 朝日※</t>
    <rPh sb="4" eb="6">
      <t>トロク</t>
    </rPh>
    <phoneticPr fontId="4"/>
  </si>
  <si>
    <t>合志・須屋 読売</t>
    <rPh sb="0" eb="2">
      <t>コウシ</t>
    </rPh>
    <rPh sb="3" eb="5">
      <t>スヤ</t>
    </rPh>
    <phoneticPr fontId="3"/>
  </si>
  <si>
    <t>小　　峯※</t>
    <rPh sb="0" eb="1">
      <t>ショウ</t>
    </rPh>
    <rPh sb="3" eb="4">
      <t>ミネ</t>
    </rPh>
    <phoneticPr fontId="3"/>
  </si>
  <si>
    <t>託麻・長嶺 朝日※</t>
    <rPh sb="3" eb="5">
      <t>ナガミネ</t>
    </rPh>
    <phoneticPr fontId="4"/>
  </si>
  <si>
    <t>龍南 読売</t>
  </si>
  <si>
    <t>健軍東※</t>
    <rPh sb="0" eb="2">
      <t>ケングン</t>
    </rPh>
    <phoneticPr fontId="4"/>
  </si>
  <si>
    <t>黒髪・清水 朝日※</t>
    <rPh sb="0" eb="2">
      <t>クロカミ</t>
    </rPh>
    <rPh sb="3" eb="5">
      <t>シミズ</t>
    </rPh>
    <phoneticPr fontId="3"/>
  </si>
  <si>
    <t>池田・徳王 読売</t>
    <rPh sb="3" eb="4">
      <t>トク</t>
    </rPh>
    <rPh sb="4" eb="5">
      <t>オウ</t>
    </rPh>
    <phoneticPr fontId="3"/>
  </si>
  <si>
    <t>健　　軍※</t>
    <phoneticPr fontId="4"/>
  </si>
  <si>
    <t>光の森・竜田 朝日※</t>
    <rPh sb="4" eb="6">
      <t>タツダ</t>
    </rPh>
    <phoneticPr fontId="3"/>
  </si>
  <si>
    <t>秋　　津※</t>
    <rPh sb="0" eb="1">
      <t>アキ</t>
    </rPh>
    <rPh sb="3" eb="4">
      <t>ツ</t>
    </rPh>
    <phoneticPr fontId="4"/>
  </si>
  <si>
    <t>武蔵北・須屋 朝日※</t>
    <rPh sb="4" eb="6">
      <t>スヤ</t>
    </rPh>
    <phoneticPr fontId="3"/>
  </si>
  <si>
    <t>横手新町 読売</t>
    <rPh sb="0" eb="2">
      <t>ヨコテ</t>
    </rPh>
    <rPh sb="2" eb="4">
      <t>シンマチ</t>
    </rPh>
    <phoneticPr fontId="3"/>
  </si>
  <si>
    <t>大　　江※</t>
    <rPh sb="0" eb="1">
      <t>ダイ</t>
    </rPh>
    <rPh sb="3" eb="4">
      <t>エ</t>
    </rPh>
    <phoneticPr fontId="3"/>
  </si>
  <si>
    <t>清水西 朝日※</t>
    <rPh sb="0" eb="2">
      <t>シミズ</t>
    </rPh>
    <rPh sb="2" eb="3">
      <t>ニシ</t>
    </rPh>
    <phoneticPr fontId="3"/>
  </si>
  <si>
    <t>中央 読売</t>
  </si>
  <si>
    <t>水前寺 朝日※</t>
    <phoneticPr fontId="3"/>
  </si>
  <si>
    <t>本山・世安 読売</t>
    <rPh sb="0" eb="2">
      <t>モトヤマ</t>
    </rPh>
    <rPh sb="3" eb="4">
      <t>ヨ</t>
    </rPh>
    <rPh sb="4" eb="5">
      <t>ヤス</t>
    </rPh>
    <phoneticPr fontId="3"/>
  </si>
  <si>
    <t>新町・花園※</t>
    <rPh sb="0" eb="2">
      <t>シンマチ</t>
    </rPh>
    <rPh sb="3" eb="4">
      <t>ハナ</t>
    </rPh>
    <rPh sb="4" eb="5">
      <t>ソノ</t>
    </rPh>
    <phoneticPr fontId="4"/>
  </si>
  <si>
    <t>京町坪井 朝日※</t>
    <rPh sb="2" eb="4">
      <t>ツボイ</t>
    </rPh>
    <phoneticPr fontId="4"/>
  </si>
  <si>
    <t>田崎城山 読売</t>
    <rPh sb="0" eb="2">
      <t>タサキ</t>
    </rPh>
    <rPh sb="2" eb="4">
      <t>ジョウザン</t>
    </rPh>
    <phoneticPr fontId="3"/>
  </si>
  <si>
    <t>平成・南熊本※</t>
    <rPh sb="0" eb="2">
      <t>ヘイセイ</t>
    </rPh>
    <rPh sb="3" eb="4">
      <t>ミナミ</t>
    </rPh>
    <rPh sb="4" eb="6">
      <t>クマモト</t>
    </rPh>
    <phoneticPr fontId="3"/>
  </si>
  <si>
    <t>西熊本 朝日※</t>
    <rPh sb="1" eb="3">
      <t>クマモト</t>
    </rPh>
    <phoneticPr fontId="4"/>
  </si>
  <si>
    <t>長嶺・託麻 読売</t>
    <rPh sb="0" eb="2">
      <t>ナガミネ</t>
    </rPh>
    <phoneticPr fontId="3"/>
  </si>
  <si>
    <t>池　　田※</t>
    <rPh sb="0" eb="1">
      <t>イケ</t>
    </rPh>
    <rPh sb="3" eb="4">
      <t>タ</t>
    </rPh>
    <phoneticPr fontId="3"/>
  </si>
  <si>
    <t>八王寺 朝日※</t>
    <rPh sb="0" eb="3">
      <t>ハチオウジ</t>
    </rPh>
    <phoneticPr fontId="3"/>
  </si>
  <si>
    <t>帯山・尾ノ上 読売</t>
    <rPh sb="0" eb="1">
      <t>オビ</t>
    </rPh>
    <rPh sb="1" eb="2">
      <t>ヤマ</t>
    </rPh>
    <rPh sb="3" eb="4">
      <t>オ</t>
    </rPh>
    <rPh sb="5" eb="6">
      <t>ウエ</t>
    </rPh>
    <phoneticPr fontId="3"/>
  </si>
  <si>
    <t>須　　屋※</t>
    <rPh sb="0" eb="1">
      <t>ス</t>
    </rPh>
    <rPh sb="3" eb="4">
      <t>ヤ</t>
    </rPh>
    <phoneticPr fontId="4"/>
  </si>
  <si>
    <t>城南　朝毎西※</t>
    <phoneticPr fontId="4"/>
  </si>
  <si>
    <t>健軍北 読売</t>
  </si>
  <si>
    <t>清水西※</t>
    <rPh sb="2" eb="3">
      <t>ニシ</t>
    </rPh>
    <phoneticPr fontId="4"/>
  </si>
  <si>
    <t>健軍 読売</t>
  </si>
  <si>
    <t>河　　内※</t>
    <phoneticPr fontId="3"/>
  </si>
  <si>
    <t>けんぐん西 読売</t>
    <rPh sb="4" eb="5">
      <t>ニシ</t>
    </rPh>
    <phoneticPr fontId="3"/>
  </si>
  <si>
    <t>西　　部※</t>
    <rPh sb="0" eb="1">
      <t>ニシ</t>
    </rPh>
    <rPh sb="3" eb="4">
      <t>ブ</t>
    </rPh>
    <phoneticPr fontId="4"/>
  </si>
  <si>
    <t>九品寺・大江 読売</t>
    <rPh sb="4" eb="6">
      <t>オオエ</t>
    </rPh>
    <phoneticPr fontId="3"/>
  </si>
  <si>
    <t>熊本駅西※</t>
    <rPh sb="0" eb="2">
      <t>クマモト</t>
    </rPh>
    <rPh sb="2" eb="3">
      <t>エキ</t>
    </rPh>
    <rPh sb="3" eb="4">
      <t>ニシ</t>
    </rPh>
    <phoneticPr fontId="3"/>
  </si>
  <si>
    <t>水前寺・出水 読売</t>
    <rPh sb="4" eb="6">
      <t>イズミ</t>
    </rPh>
    <phoneticPr fontId="3"/>
  </si>
  <si>
    <t>熊本駅前※</t>
    <rPh sb="0" eb="2">
      <t>クマモト</t>
    </rPh>
    <rPh sb="2" eb="3">
      <t>エキ</t>
    </rPh>
    <rPh sb="3" eb="4">
      <t>マエ</t>
    </rPh>
    <phoneticPr fontId="3"/>
  </si>
  <si>
    <t>田迎御幸 読売</t>
    <rPh sb="2" eb="4">
      <t>ミユキ</t>
    </rPh>
    <phoneticPr fontId="3"/>
  </si>
  <si>
    <t>中央北※</t>
    <rPh sb="0" eb="2">
      <t>チュウオウ</t>
    </rPh>
    <rPh sb="2" eb="3">
      <t>キタ</t>
    </rPh>
    <phoneticPr fontId="3"/>
  </si>
  <si>
    <t>近見川尻 読売</t>
    <rPh sb="0" eb="1">
      <t>チカ</t>
    </rPh>
    <rPh sb="1" eb="2">
      <t>ミ</t>
    </rPh>
    <phoneticPr fontId="3"/>
  </si>
  <si>
    <t>中央南※</t>
    <rPh sb="0" eb="2">
      <t>チュウオウ</t>
    </rPh>
    <rPh sb="2" eb="3">
      <t>ミナミ</t>
    </rPh>
    <phoneticPr fontId="3"/>
  </si>
  <si>
    <t>秋津 読売</t>
  </si>
  <si>
    <t>黒　　髪※</t>
    <rPh sb="0" eb="1">
      <t>クロ</t>
    </rPh>
    <rPh sb="3" eb="4">
      <t>カミ</t>
    </rPh>
    <phoneticPr fontId="4"/>
  </si>
  <si>
    <t>植木 読売</t>
  </si>
  <si>
    <t>新屋敷・渡鹿※</t>
    <rPh sb="0" eb="1">
      <t>シン</t>
    </rPh>
    <rPh sb="1" eb="3">
      <t>ヤシキ</t>
    </rPh>
    <rPh sb="4" eb="5">
      <t>ト</t>
    </rPh>
    <rPh sb="5" eb="6">
      <t>シカ</t>
    </rPh>
    <phoneticPr fontId="3"/>
  </si>
  <si>
    <t>城南　読売</t>
  </si>
  <si>
    <t>保田窪※</t>
    <phoneticPr fontId="3"/>
  </si>
  <si>
    <t>東水前寺※</t>
    <phoneticPr fontId="4"/>
  </si>
  <si>
    <t>水前寺※</t>
    <phoneticPr fontId="3"/>
  </si>
  <si>
    <t>託麻西※</t>
    <phoneticPr fontId="3"/>
  </si>
  <si>
    <t>帯　　山※</t>
    <phoneticPr fontId="3"/>
  </si>
  <si>
    <t>出水南※</t>
    <rPh sb="2" eb="3">
      <t>ミナミ</t>
    </rPh>
    <phoneticPr fontId="4"/>
  </si>
  <si>
    <t>江　　津※</t>
    <phoneticPr fontId="4"/>
  </si>
  <si>
    <t>田迎御幸※</t>
    <rPh sb="0" eb="1">
      <t>タ</t>
    </rPh>
    <rPh sb="1" eb="2">
      <t>ムカ</t>
    </rPh>
    <phoneticPr fontId="4"/>
  </si>
  <si>
    <t>世　　安※</t>
    <phoneticPr fontId="4"/>
  </si>
  <si>
    <t>飽田東・中島※</t>
    <rPh sb="0" eb="2">
      <t>アキタ</t>
    </rPh>
    <rPh sb="2" eb="3">
      <t>ヒガシ</t>
    </rPh>
    <rPh sb="4" eb="6">
      <t>ナカシマ</t>
    </rPh>
    <phoneticPr fontId="3"/>
  </si>
  <si>
    <t>近見力合・川尻※</t>
    <rPh sb="5" eb="6">
      <t>カワ</t>
    </rPh>
    <rPh sb="6" eb="7">
      <t>シリ</t>
    </rPh>
    <phoneticPr fontId="3"/>
  </si>
  <si>
    <t>川尻南※</t>
    <rPh sb="0" eb="1">
      <t>カワ</t>
    </rPh>
    <rPh sb="1" eb="2">
      <t>シリ</t>
    </rPh>
    <rPh sb="2" eb="3">
      <t>ミナミ</t>
    </rPh>
    <phoneticPr fontId="3"/>
  </si>
  <si>
    <t>西合志※</t>
    <phoneticPr fontId="4"/>
  </si>
  <si>
    <t>菊　　陽※</t>
    <phoneticPr fontId="3"/>
  </si>
  <si>
    <t>武蔵ヶ丘東※</t>
    <rPh sb="0" eb="2">
      <t>ムサシ</t>
    </rPh>
    <rPh sb="3" eb="4">
      <t>オカ</t>
    </rPh>
    <rPh sb="4" eb="5">
      <t>ヒガシ</t>
    </rPh>
    <phoneticPr fontId="4"/>
  </si>
  <si>
    <t>秋津東※</t>
    <rPh sb="2" eb="3">
      <t>ヒガシ</t>
    </rPh>
    <phoneticPr fontId="4"/>
  </si>
  <si>
    <t>植木北※</t>
    <rPh sb="0" eb="2">
      <t>ウエキ</t>
    </rPh>
    <phoneticPr fontId="4"/>
  </si>
  <si>
    <t>植木西※</t>
    <rPh sb="2" eb="3">
      <t>ニシ</t>
    </rPh>
    <phoneticPr fontId="4"/>
  </si>
  <si>
    <t>植　　木※</t>
    <phoneticPr fontId="4"/>
  </si>
  <si>
    <t>城　　南※</t>
    <phoneticPr fontId="4"/>
  </si>
  <si>
    <t>城南町南※</t>
    <rPh sb="2" eb="3">
      <t>マチ</t>
    </rPh>
    <rPh sb="3" eb="4">
      <t>ミナミ</t>
    </rPh>
    <phoneticPr fontId="4"/>
  </si>
  <si>
    <t>◆合計◆</t>
  </si>
  <si>
    <t>◇小計◇</t>
  </si>
  <si>
    <t>荒尾・玉名</t>
    <rPh sb="0" eb="2">
      <t>アラオ</t>
    </rPh>
    <phoneticPr fontId="3"/>
  </si>
  <si>
    <t>荒　　尾※</t>
    <phoneticPr fontId="3"/>
  </si>
  <si>
    <t>長洲　読売</t>
  </si>
  <si>
    <t>荒尾南※</t>
    <phoneticPr fontId="3"/>
  </si>
  <si>
    <t>荒尾　朝日</t>
    <phoneticPr fontId="3"/>
  </si>
  <si>
    <t>荒尾　西日本※</t>
    <phoneticPr fontId="4"/>
  </si>
  <si>
    <t>荒尾　読売</t>
  </si>
  <si>
    <t>南　　関※</t>
    <phoneticPr fontId="3"/>
  </si>
  <si>
    <t>玉名東　読売</t>
    <rPh sb="4" eb="6">
      <t>ヨミウリ</t>
    </rPh>
    <phoneticPr fontId="3"/>
  </si>
  <si>
    <t>三加和※</t>
    <phoneticPr fontId="4"/>
  </si>
  <si>
    <t>玉名北　読売</t>
    <phoneticPr fontId="3"/>
  </si>
  <si>
    <t>菊　　水※</t>
    <phoneticPr fontId="4"/>
  </si>
  <si>
    <t>玉名西・岱明　読売</t>
    <rPh sb="4" eb="6">
      <t>タイメイ</t>
    </rPh>
    <phoneticPr fontId="3"/>
  </si>
  <si>
    <t>長　　洲※</t>
    <rPh sb="0" eb="1">
      <t>チョウ</t>
    </rPh>
    <rPh sb="3" eb="4">
      <t>シュウ</t>
    </rPh>
    <phoneticPr fontId="4"/>
  </si>
  <si>
    <t>岱　　明※</t>
    <phoneticPr fontId="4"/>
  </si>
  <si>
    <t>玉名西※</t>
    <phoneticPr fontId="3"/>
  </si>
  <si>
    <t>玉名中央※</t>
    <phoneticPr fontId="3"/>
  </si>
  <si>
    <t>玉名東※</t>
    <rPh sb="2" eb="3">
      <t>ヒガシ</t>
    </rPh>
    <phoneticPr fontId="4"/>
  </si>
  <si>
    <t>玉名南※</t>
    <rPh sb="2" eb="3">
      <t>ミナミ</t>
    </rPh>
    <phoneticPr fontId="4"/>
  </si>
  <si>
    <t>天　　水※</t>
    <phoneticPr fontId="4"/>
  </si>
  <si>
    <t>玉　　東※</t>
    <phoneticPr fontId="4"/>
  </si>
  <si>
    <t>山鹿・菊池</t>
    <rPh sb="0" eb="2">
      <t>ヤマガ</t>
    </rPh>
    <phoneticPr fontId="3"/>
  </si>
  <si>
    <t>山鹿東※</t>
    <rPh sb="0" eb="2">
      <t>ヤマガ</t>
    </rPh>
    <phoneticPr fontId="4"/>
  </si>
  <si>
    <t>山鹿　読売</t>
  </si>
  <si>
    <t>山鹿北※</t>
    <rPh sb="2" eb="3">
      <t>キタ</t>
    </rPh>
    <phoneticPr fontId="4"/>
  </si>
  <si>
    <t>山鹿南※</t>
    <phoneticPr fontId="4"/>
  </si>
  <si>
    <t>来　　民※</t>
    <phoneticPr fontId="4"/>
  </si>
  <si>
    <t>菊　　池※</t>
    <rPh sb="0" eb="1">
      <t>キク</t>
    </rPh>
    <rPh sb="3" eb="4">
      <t>イケ</t>
    </rPh>
    <phoneticPr fontId="4"/>
  </si>
  <si>
    <t>七　　城※</t>
    <phoneticPr fontId="4"/>
  </si>
  <si>
    <t>泗　　水※</t>
    <phoneticPr fontId="4"/>
  </si>
  <si>
    <t>大津北※</t>
    <rPh sb="0" eb="2">
      <t>オオツ</t>
    </rPh>
    <phoneticPr fontId="4"/>
  </si>
  <si>
    <t>大津南※</t>
    <phoneticPr fontId="3"/>
  </si>
  <si>
    <t>阿蘇</t>
    <phoneticPr fontId="3"/>
  </si>
  <si>
    <t>小　　国※</t>
    <phoneticPr fontId="4"/>
  </si>
  <si>
    <t>宮　　地※</t>
    <phoneticPr fontId="4"/>
  </si>
  <si>
    <t>阿蘇内牧　読売</t>
    <rPh sb="0" eb="2">
      <t>アソ</t>
    </rPh>
    <phoneticPr fontId="3"/>
  </si>
  <si>
    <t>阿蘇中央※</t>
    <phoneticPr fontId="4"/>
  </si>
  <si>
    <t>内　　牧※</t>
    <phoneticPr fontId="4"/>
  </si>
  <si>
    <t>赤　　水※</t>
    <phoneticPr fontId="4"/>
  </si>
  <si>
    <t>久木野※</t>
    <phoneticPr fontId="4"/>
  </si>
  <si>
    <t>白　　水※</t>
    <phoneticPr fontId="4"/>
  </si>
  <si>
    <t>高　　森※</t>
    <phoneticPr fontId="4"/>
  </si>
  <si>
    <t>高森東</t>
    <rPh sb="2" eb="3">
      <t>ヒガシ</t>
    </rPh>
    <phoneticPr fontId="4"/>
  </si>
  <si>
    <t>上・下益城</t>
    <rPh sb="2" eb="3">
      <t>シタ</t>
    </rPh>
    <phoneticPr fontId="3"/>
  </si>
  <si>
    <t>嘉　　島※</t>
    <phoneticPr fontId="4"/>
  </si>
  <si>
    <t>御船　読売</t>
  </si>
  <si>
    <t>御　　船※</t>
    <rPh sb="0" eb="1">
      <t>オ</t>
    </rPh>
    <rPh sb="3" eb="4">
      <t>セン</t>
    </rPh>
    <phoneticPr fontId="4"/>
  </si>
  <si>
    <t>甲佐　読売</t>
  </si>
  <si>
    <t>蘇陽・清和※</t>
    <rPh sb="0" eb="1">
      <t>ソ</t>
    </rPh>
    <rPh sb="1" eb="2">
      <t>ヨウ</t>
    </rPh>
    <rPh sb="3" eb="5">
      <t>セイワ</t>
    </rPh>
    <phoneticPr fontId="4"/>
  </si>
  <si>
    <t>矢　　部※</t>
    <phoneticPr fontId="4"/>
  </si>
  <si>
    <t>砥用・甲佐※</t>
    <rPh sb="0" eb="2">
      <t>トモチ</t>
    </rPh>
    <rPh sb="3" eb="5">
      <t>コウサ</t>
    </rPh>
    <phoneticPr fontId="4"/>
  </si>
  <si>
    <t>宇土・宇城</t>
    <rPh sb="0" eb="2">
      <t>ウト</t>
    </rPh>
    <rPh sb="3" eb="4">
      <t>ウ</t>
    </rPh>
    <rPh sb="4" eb="5">
      <t>シロ</t>
    </rPh>
    <phoneticPr fontId="3"/>
  </si>
  <si>
    <t>宇土　朝日</t>
  </si>
  <si>
    <t>松橋　読売</t>
  </si>
  <si>
    <t>宇土中央※</t>
    <phoneticPr fontId="4"/>
  </si>
  <si>
    <t>宇土中央　読売</t>
    <rPh sb="2" eb="4">
      <t>チュウオウ</t>
    </rPh>
    <phoneticPr fontId="3"/>
  </si>
  <si>
    <t>宇土北※</t>
    <phoneticPr fontId="4"/>
  </si>
  <si>
    <t>小川　読売</t>
    <phoneticPr fontId="3"/>
  </si>
  <si>
    <t>宇土西※</t>
    <phoneticPr fontId="4"/>
  </si>
  <si>
    <t>三　　角※</t>
    <phoneticPr fontId="4"/>
  </si>
  <si>
    <t>松合三角東※</t>
    <rPh sb="0" eb="1">
      <t>マツ</t>
    </rPh>
    <rPh sb="1" eb="2">
      <t>ア</t>
    </rPh>
    <rPh sb="4" eb="5">
      <t>ヒガシ</t>
    </rPh>
    <phoneticPr fontId="4"/>
  </si>
  <si>
    <t>不知火※</t>
    <phoneticPr fontId="4"/>
  </si>
  <si>
    <t>松橋西※</t>
    <phoneticPr fontId="4"/>
  </si>
  <si>
    <t>松橋東※</t>
    <phoneticPr fontId="4"/>
  </si>
  <si>
    <t>豊　　野※</t>
    <rPh sb="0" eb="1">
      <t>ユタカ</t>
    </rPh>
    <rPh sb="3" eb="4">
      <t>ノ</t>
    </rPh>
    <phoneticPr fontId="4"/>
  </si>
  <si>
    <t>小川北※</t>
    <phoneticPr fontId="4"/>
  </si>
  <si>
    <t>小川南※</t>
    <phoneticPr fontId="4"/>
  </si>
  <si>
    <t>八代</t>
    <phoneticPr fontId="3"/>
  </si>
  <si>
    <t>宮　　原※</t>
    <phoneticPr fontId="4"/>
  </si>
  <si>
    <t>八代中央　朝日※</t>
    <phoneticPr fontId="3"/>
  </si>
  <si>
    <t>八代西部　読売</t>
    <phoneticPr fontId="3"/>
  </si>
  <si>
    <t>鏡※</t>
    <phoneticPr fontId="4"/>
  </si>
  <si>
    <t>八代南部　朝日※</t>
    <phoneticPr fontId="3"/>
  </si>
  <si>
    <t>八代中央　読売</t>
    <phoneticPr fontId="3"/>
  </si>
  <si>
    <t>千　　丁※</t>
    <phoneticPr fontId="4"/>
  </si>
  <si>
    <t>八代北部　朝日※</t>
    <phoneticPr fontId="3"/>
  </si>
  <si>
    <t>新八代　読売</t>
    <phoneticPr fontId="3"/>
  </si>
  <si>
    <t>妙見・坂本※</t>
    <phoneticPr fontId="4"/>
  </si>
  <si>
    <t>八代南・日奈久　読売</t>
    <rPh sb="2" eb="3">
      <t>ミナミ</t>
    </rPh>
    <phoneticPr fontId="3"/>
  </si>
  <si>
    <t>八代東※</t>
    <phoneticPr fontId="4"/>
  </si>
  <si>
    <t>八代鏡　読売</t>
    <phoneticPr fontId="3"/>
  </si>
  <si>
    <t>八代西※</t>
    <phoneticPr fontId="4"/>
  </si>
  <si>
    <t>八代南※</t>
    <phoneticPr fontId="3"/>
  </si>
  <si>
    <t>八代高田・日奈久※</t>
    <rPh sb="5" eb="8">
      <t>ヒナグ</t>
    </rPh>
    <phoneticPr fontId="3"/>
  </si>
  <si>
    <t>水俣・芦北</t>
    <rPh sb="0" eb="2">
      <t>ミナマタ</t>
    </rPh>
    <phoneticPr fontId="3"/>
  </si>
  <si>
    <t>田　　浦※</t>
    <phoneticPr fontId="4"/>
  </si>
  <si>
    <t>佐敷　朝毎西※</t>
    <phoneticPr fontId="4"/>
  </si>
  <si>
    <t>芦北・球磨川　読売</t>
    <rPh sb="0" eb="2">
      <t>アシキタ</t>
    </rPh>
    <rPh sb="3" eb="6">
      <t>クマガワ</t>
    </rPh>
    <phoneticPr fontId="3"/>
  </si>
  <si>
    <t>佐　　敷※</t>
    <phoneticPr fontId="4"/>
  </si>
  <si>
    <t>水俣・津奈木　読売</t>
    <rPh sb="3" eb="6">
      <t>ツナギ</t>
    </rPh>
    <phoneticPr fontId="3"/>
  </si>
  <si>
    <t>白　　石※</t>
    <phoneticPr fontId="4"/>
  </si>
  <si>
    <t>湯　　浦※</t>
    <rPh sb="0" eb="1">
      <t>ユ</t>
    </rPh>
    <rPh sb="3" eb="4">
      <t>ウラ</t>
    </rPh>
    <phoneticPr fontId="4"/>
  </si>
  <si>
    <t>水俣北部※</t>
    <rPh sb="0" eb="2">
      <t>ミナマタ</t>
    </rPh>
    <rPh sb="2" eb="4">
      <t>ホクブ</t>
    </rPh>
    <phoneticPr fontId="4"/>
  </si>
  <si>
    <t>水　　俣※</t>
    <phoneticPr fontId="4"/>
  </si>
  <si>
    <t>人吉・球磨</t>
    <phoneticPr fontId="3"/>
  </si>
  <si>
    <t>人吉西部※</t>
    <phoneticPr fontId="4"/>
  </si>
  <si>
    <t>多良木　朝毎西※</t>
    <rPh sb="5" eb="6">
      <t>マイ</t>
    </rPh>
    <rPh sb="6" eb="7">
      <t>ニシ</t>
    </rPh>
    <phoneticPr fontId="3"/>
  </si>
  <si>
    <t>人吉　読売</t>
  </si>
  <si>
    <t>人　　吉※</t>
    <phoneticPr fontId="4"/>
  </si>
  <si>
    <t>湯前・水上　朝日※</t>
    <rPh sb="3" eb="5">
      <t>ミズカミ</t>
    </rPh>
    <phoneticPr fontId="4"/>
  </si>
  <si>
    <t>免田・多良木　読売</t>
    <rPh sb="3" eb="6">
      <t>タラギ</t>
    </rPh>
    <phoneticPr fontId="3"/>
  </si>
  <si>
    <t>人吉南※</t>
    <phoneticPr fontId="4"/>
  </si>
  <si>
    <t>ニシキ　読売</t>
  </si>
  <si>
    <t>人吉北※</t>
    <phoneticPr fontId="4"/>
  </si>
  <si>
    <t>錦※</t>
    <rPh sb="0" eb="1">
      <t>ニシキ</t>
    </rPh>
    <phoneticPr fontId="4"/>
  </si>
  <si>
    <t>免　　田※</t>
    <phoneticPr fontId="4"/>
  </si>
  <si>
    <t>多良木※</t>
    <phoneticPr fontId="4"/>
  </si>
  <si>
    <t>湯　　前※</t>
    <phoneticPr fontId="4"/>
  </si>
  <si>
    <t>天草</t>
    <phoneticPr fontId="3"/>
  </si>
  <si>
    <t>大矢野※</t>
    <phoneticPr fontId="4"/>
  </si>
  <si>
    <t>大島　毎日</t>
  </si>
  <si>
    <t>本渡中央　読売</t>
    <phoneticPr fontId="3"/>
  </si>
  <si>
    <t>松　　島※</t>
    <phoneticPr fontId="4"/>
  </si>
  <si>
    <t>志岐　朝日</t>
  </si>
  <si>
    <t>本渡北　読売</t>
  </si>
  <si>
    <t>姫　　戸※</t>
    <phoneticPr fontId="4"/>
  </si>
  <si>
    <t>牛深　読売</t>
  </si>
  <si>
    <t>有　　明※</t>
    <rPh sb="0" eb="1">
      <t>ユウ</t>
    </rPh>
    <rPh sb="3" eb="4">
      <t>メイ</t>
    </rPh>
    <phoneticPr fontId="4"/>
  </si>
  <si>
    <t>上天草　読売</t>
  </si>
  <si>
    <t>倉　　岳※</t>
    <phoneticPr fontId="4"/>
  </si>
  <si>
    <t>栖　　本※</t>
    <phoneticPr fontId="4"/>
  </si>
  <si>
    <t>本渡東※</t>
    <phoneticPr fontId="4"/>
  </si>
  <si>
    <t>本　　渡※</t>
    <phoneticPr fontId="4"/>
  </si>
  <si>
    <t>五　　和※</t>
    <phoneticPr fontId="4"/>
  </si>
  <si>
    <t>天草西※</t>
    <phoneticPr fontId="4"/>
  </si>
  <si>
    <t>新　　和※</t>
    <phoneticPr fontId="4"/>
  </si>
  <si>
    <t>河　　浦※</t>
    <phoneticPr fontId="4"/>
  </si>
  <si>
    <t>牛　　深※</t>
    <phoneticPr fontId="4"/>
  </si>
  <si>
    <t>◆県計◆</t>
  </si>
  <si>
    <t>◇合計◇</t>
  </si>
  <si>
    <t>廃店</t>
    <rPh sb="0" eb="2">
      <t>ハイテン</t>
    </rPh>
    <phoneticPr fontId="3"/>
  </si>
  <si>
    <t>京町台※</t>
    <rPh sb="0" eb="2">
      <t>キョウマチ</t>
    </rPh>
    <rPh sb="2" eb="3">
      <t>ダイ</t>
    </rPh>
    <phoneticPr fontId="4"/>
  </si>
  <si>
    <t>健軍 朝日※</t>
    <phoneticPr fontId="3"/>
  </si>
  <si>
    <t>廃店</t>
    <rPh sb="0" eb="2">
      <t>ハイテン</t>
    </rPh>
    <phoneticPr fontId="3"/>
  </si>
  <si>
    <t>宇　　土※</t>
    <phoneticPr fontId="4"/>
  </si>
  <si>
    <t>健軍東 毎日</t>
    <phoneticPr fontId="3"/>
  </si>
  <si>
    <t>荒尾　毎日</t>
    <phoneticPr fontId="3"/>
  </si>
  <si>
    <t>山の手　毎日</t>
    <phoneticPr fontId="3"/>
  </si>
  <si>
    <t>花園 読売</t>
    <rPh sb="0" eb="2">
      <t>ハナゾノ</t>
    </rPh>
    <rPh sb="3" eb="5">
      <t>ヨミウリ</t>
    </rPh>
    <phoneticPr fontId="3"/>
  </si>
  <si>
    <t>2024年11月1日現在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</si>
</sst>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\ \ &quot;様&quot;"/>
    <numFmt numFmtId="177" formatCode="yyyy&quot;年&quot;m&quot;月&quot;d&quot;日&quot;\(aaa\)"/>
    <numFmt numFmtId="178" formatCode="#,##0&quot;枚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38" fontId="2" fillId="0" borderId="0" xfId="1" applyFont="1" applyFill="1" applyAlignment="1" applyProtection="1">
      <alignment vertical="center" shrinkToFit="1"/>
    </xf>
    <xf numFmtId="177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178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2" xfId="2" applyBorder="1" applyAlignment="1">
      <alignment vertical="center" shrinkToFit="1"/>
    </xf>
    <xf numFmtId="0" fontId="2" fillId="0" borderId="3" xfId="2" applyBorder="1" applyAlignment="1">
      <alignment vertical="center" shrinkToFit="1"/>
    </xf>
    <xf numFmtId="38" fontId="1" fillId="0" borderId="0" xfId="1" applyFont="1" applyFill="1" applyAlignment="1" applyProtection="1">
      <alignment vertical="center" shrinkToFit="1"/>
    </xf>
    <xf numFmtId="0" fontId="2" fillId="0" borderId="0" xfId="2" applyAlignment="1">
      <alignment vertical="center" shrinkToFit="1"/>
    </xf>
    <xf numFmtId="38" fontId="2" fillId="0" borderId="4" xfId="1" applyFont="1" applyFill="1" applyBorder="1" applyAlignment="1" applyProtection="1">
      <alignment vertical="center" shrinkToFit="1"/>
    </xf>
    <xf numFmtId="0" fontId="2" fillId="0" borderId="5" xfId="2" applyBorder="1" applyAlignment="1">
      <alignment horizontal="center" vertical="center" shrinkToFit="1"/>
    </xf>
    <xf numFmtId="0" fontId="2" fillId="0" borderId="6" xfId="2" applyBorder="1" applyAlignment="1">
      <alignment horizontal="center" vertical="center" shrinkToFit="1"/>
    </xf>
    <xf numFmtId="0" fontId="2" fillId="0" borderId="7" xfId="2" applyBorder="1" applyAlignment="1">
      <alignment horizontal="center" vertical="center" shrinkToFit="1"/>
    </xf>
    <xf numFmtId="0" fontId="2" fillId="0" borderId="8" xfId="2" applyBorder="1" applyAlignment="1">
      <alignment vertical="center" shrinkToFit="1"/>
    </xf>
    <xf numFmtId="38" fontId="2" fillId="0" borderId="9" xfId="1" applyFont="1" applyFill="1" applyBorder="1" applyAlignment="1" applyProtection="1">
      <alignment vertical="center" shrinkToFit="1"/>
    </xf>
    <xf numFmtId="38" fontId="2" fillId="0" borderId="10" xfId="1" applyFont="1" applyFill="1" applyBorder="1" applyAlignment="1" applyProtection="1">
      <alignment vertical="center" shrinkToFit="1"/>
      <protection locked="0"/>
    </xf>
    <xf numFmtId="38" fontId="2" fillId="0" borderId="11" xfId="1" applyFont="1" applyFill="1" applyBorder="1" applyAlignment="1" applyProtection="1">
      <alignment vertical="center" shrinkToFit="1"/>
      <protection locked="0"/>
    </xf>
    <xf numFmtId="38" fontId="2" fillId="0" borderId="12" xfId="1" applyFont="1" applyFill="1" applyBorder="1" applyAlignment="1" applyProtection="1">
      <alignment vertical="center" shrinkToFit="1"/>
    </xf>
    <xf numFmtId="0" fontId="2" fillId="0" borderId="13" xfId="2" applyBorder="1" applyAlignment="1">
      <alignment vertical="center" shrinkToFit="1"/>
    </xf>
    <xf numFmtId="38" fontId="2" fillId="0" borderId="14" xfId="1" applyFont="1" applyFill="1" applyBorder="1" applyAlignment="1" applyProtection="1">
      <alignment vertical="center" shrinkToFit="1"/>
      <protection locked="0"/>
    </xf>
    <xf numFmtId="0" fontId="2" fillId="0" borderId="15" xfId="2" applyBorder="1" applyAlignment="1">
      <alignment vertical="center" shrinkToFit="1"/>
    </xf>
    <xf numFmtId="38" fontId="2" fillId="0" borderId="16" xfId="1" applyFont="1" applyFill="1" applyBorder="1" applyAlignment="1" applyProtection="1">
      <alignment vertical="center" shrinkToFit="1"/>
      <protection locked="0"/>
    </xf>
    <xf numFmtId="0" fontId="1" fillId="0" borderId="3" xfId="2" applyFont="1" applyBorder="1" applyAlignment="1">
      <alignment vertical="center" shrinkToFit="1"/>
    </xf>
    <xf numFmtId="38" fontId="2" fillId="0" borderId="10" xfId="1" applyFont="1" applyFill="1" applyBorder="1" applyAlignment="1" applyProtection="1">
      <alignment vertical="center" shrinkToFit="1"/>
    </xf>
    <xf numFmtId="0" fontId="2" fillId="0" borderId="10" xfId="2" applyBorder="1" applyAlignment="1">
      <alignment vertical="center" shrinkToFit="1"/>
    </xf>
    <xf numFmtId="0" fontId="1" fillId="0" borderId="2" xfId="2" applyFont="1" applyBorder="1" applyAlignment="1">
      <alignment vertical="center" shrinkToFit="1"/>
    </xf>
    <xf numFmtId="38" fontId="2" fillId="0" borderId="14" xfId="1" applyFont="1" applyFill="1" applyBorder="1" applyAlignment="1" applyProtection="1">
      <alignment vertical="center" shrinkToFit="1"/>
    </xf>
    <xf numFmtId="38" fontId="2" fillId="0" borderId="16" xfId="1" applyFont="1" applyFill="1" applyBorder="1" applyAlignment="1" applyProtection="1">
      <alignment vertical="center" shrinkToFit="1"/>
    </xf>
    <xf numFmtId="0" fontId="2" fillId="0" borderId="11" xfId="2" applyBorder="1" applyAlignment="1">
      <alignment vertical="center" shrinkToFit="1"/>
    </xf>
    <xf numFmtId="0" fontId="2" fillId="0" borderId="17" xfId="2" applyBorder="1" applyAlignment="1">
      <alignment vertical="center" shrinkToFit="1"/>
    </xf>
    <xf numFmtId="38" fontId="2" fillId="0" borderId="18" xfId="1" applyFont="1" applyFill="1" applyBorder="1" applyAlignment="1" applyProtection="1">
      <alignment vertical="center" shrinkToFit="1"/>
    </xf>
    <xf numFmtId="38" fontId="2" fillId="0" borderId="19" xfId="1" applyFont="1" applyFill="1" applyBorder="1" applyAlignment="1" applyProtection="1">
      <alignment vertical="center" shrinkToFit="1"/>
    </xf>
    <xf numFmtId="0" fontId="2" fillId="0" borderId="20" xfId="2" applyBorder="1" applyAlignment="1">
      <alignment vertical="center" shrinkToFit="1"/>
    </xf>
    <xf numFmtId="38" fontId="2" fillId="0" borderId="0" xfId="2" applyNumberFormat="1" applyAlignment="1">
      <alignment vertical="center" shrinkToFit="1"/>
    </xf>
    <xf numFmtId="0" fontId="6" fillId="0" borderId="16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11" xfId="2" applyFont="1" applyBorder="1" applyAlignment="1">
      <alignment vertical="center" shrinkToFit="1"/>
    </xf>
    <xf numFmtId="38" fontId="6" fillId="0" borderId="19" xfId="1" applyFont="1" applyFill="1" applyBorder="1" applyAlignment="1" applyProtection="1">
      <alignment vertical="center" shrinkToFit="1"/>
    </xf>
    <xf numFmtId="0" fontId="2" fillId="0" borderId="21" xfId="2" applyBorder="1" applyAlignment="1">
      <alignment vertical="center" shrinkToFit="1"/>
    </xf>
    <xf numFmtId="38" fontId="2" fillId="0" borderId="9" xfId="1" applyFont="1" applyFill="1" applyBorder="1" applyAlignment="1" applyProtection="1">
      <alignment horizontal="center" vertical="center" shrinkToFit="1"/>
    </xf>
    <xf numFmtId="0" fontId="2" fillId="0" borderId="22" xfId="2" applyBorder="1" applyAlignment="1">
      <alignment vertical="center" shrinkToFit="1"/>
    </xf>
    <xf numFmtId="38" fontId="2" fillId="0" borderId="23" xfId="1" applyFont="1" applyFill="1" applyBorder="1" applyAlignment="1" applyProtection="1">
      <alignment vertical="center" shrinkToFit="1"/>
    </xf>
    <xf numFmtId="0" fontId="2" fillId="0" borderId="24" xfId="2" applyBorder="1" applyAlignment="1">
      <alignment vertical="center" shrinkToFit="1"/>
    </xf>
    <xf numFmtId="38" fontId="2" fillId="0" borderId="25" xfId="1" applyFont="1" applyFill="1" applyBorder="1" applyAlignment="1" applyProtection="1">
      <alignment vertical="center" shrinkToFit="1"/>
    </xf>
    <xf numFmtId="0" fontId="2" fillId="0" borderId="26" xfId="2" applyBorder="1" applyAlignment="1">
      <alignment vertical="center" shrinkToFit="1"/>
    </xf>
    <xf numFmtId="0" fontId="2" fillId="0" borderId="27" xfId="2" applyBorder="1" applyAlignment="1">
      <alignment vertical="center" shrinkToFit="1"/>
    </xf>
    <xf numFmtId="0" fontId="2" fillId="0" borderId="28" xfId="2" applyBorder="1" applyAlignment="1">
      <alignment vertical="center" shrinkToFit="1"/>
    </xf>
    <xf numFmtId="0" fontId="6" fillId="0" borderId="26" xfId="2" applyFont="1" applyBorder="1" applyAlignment="1">
      <alignment vertical="center" shrinkToFit="1"/>
    </xf>
    <xf numFmtId="0" fontId="2" fillId="0" borderId="29" xfId="2" applyBorder="1" applyAlignment="1">
      <alignment vertical="center" shrinkToFit="1"/>
    </xf>
    <xf numFmtId="0" fontId="1" fillId="0" borderId="28" xfId="2" applyFont="1" applyBorder="1" applyAlignment="1">
      <alignment vertical="center" shrinkToFit="1"/>
    </xf>
    <xf numFmtId="0" fontId="6" fillId="0" borderId="27" xfId="2" applyFont="1" applyBorder="1" applyAlignment="1">
      <alignment vertical="center" shrinkToFit="1"/>
    </xf>
    <xf numFmtId="0" fontId="2" fillId="0" borderId="30" xfId="2" applyBorder="1" applyAlignment="1">
      <alignment vertical="center" shrinkToFit="1"/>
    </xf>
    <xf numFmtId="38" fontId="2" fillId="0" borderId="31" xfId="1" applyFont="1" applyFill="1" applyBorder="1" applyAlignment="1" applyProtection="1">
      <alignment vertical="center" shrinkToFit="1"/>
    </xf>
    <xf numFmtId="0" fontId="6" fillId="0" borderId="32" xfId="2" applyFont="1" applyBorder="1" applyAlignment="1">
      <alignment vertical="center" shrinkToFit="1"/>
    </xf>
    <xf numFmtId="0" fontId="6" fillId="0" borderId="33" xfId="2" applyFont="1" applyBorder="1" applyAlignment="1">
      <alignment vertical="center" shrinkToFit="1"/>
    </xf>
    <xf numFmtId="38" fontId="2" fillId="0" borderId="34" xfId="1" applyFont="1" applyFill="1" applyBorder="1" applyAlignment="1" applyProtection="1">
      <alignment vertical="center" shrinkToFit="1"/>
    </xf>
    <xf numFmtId="38" fontId="6" fillId="0" borderId="35" xfId="1" applyFont="1" applyFill="1" applyBorder="1" applyAlignment="1" applyProtection="1">
      <alignment vertical="center" shrinkToFit="1"/>
    </xf>
    <xf numFmtId="0" fontId="2" fillId="0" borderId="36" xfId="2" applyBorder="1" applyAlignment="1">
      <alignment vertical="center" shrinkToFit="1"/>
    </xf>
    <xf numFmtId="38" fontId="2" fillId="0" borderId="37" xfId="2" applyNumberFormat="1" applyBorder="1" applyAlignment="1">
      <alignment horizontal="center" vertical="center" shrinkToFit="1"/>
    </xf>
    <xf numFmtId="38" fontId="2" fillId="0" borderId="38" xfId="1" applyFont="1" applyFill="1" applyBorder="1" applyAlignment="1" applyProtection="1">
      <alignment vertical="center" shrinkToFit="1"/>
    </xf>
    <xf numFmtId="0" fontId="6" fillId="0" borderId="39" xfId="2" applyFont="1" applyBorder="1" applyAlignment="1">
      <alignment vertical="center" shrinkToFit="1"/>
    </xf>
    <xf numFmtId="0" fontId="2" fillId="0" borderId="37" xfId="2" applyBorder="1" applyAlignment="1">
      <alignment vertical="center" shrinkToFit="1"/>
    </xf>
    <xf numFmtId="0" fontId="6" fillId="0" borderId="40" xfId="2" applyFont="1" applyBorder="1" applyAlignment="1">
      <alignment vertical="center" shrinkToFit="1"/>
    </xf>
    <xf numFmtId="0" fontId="2" fillId="0" borderId="41" xfId="2" applyBorder="1" applyAlignment="1">
      <alignment vertical="center" shrinkToFit="1"/>
    </xf>
    <xf numFmtId="0" fontId="2" fillId="0" borderId="42" xfId="2" applyBorder="1" applyAlignment="1">
      <alignment horizontal="center" vertical="center" shrinkToFit="1"/>
    </xf>
    <xf numFmtId="0" fontId="2" fillId="0" borderId="43" xfId="2" applyBorder="1" applyAlignment="1">
      <alignment horizontal="center" vertical="center" shrinkToFit="1"/>
    </xf>
    <xf numFmtId="38" fontId="2" fillId="0" borderId="44" xfId="1" applyFont="1" applyFill="1" applyBorder="1" applyAlignment="1" applyProtection="1">
      <alignment vertical="center" shrinkToFit="1"/>
    </xf>
    <xf numFmtId="0" fontId="2" fillId="0" borderId="45" xfId="2" applyBorder="1" applyAlignment="1">
      <alignment vertical="center" shrinkToFit="1"/>
    </xf>
    <xf numFmtId="38" fontId="6" fillId="0" borderId="46" xfId="1" applyFont="1" applyFill="1" applyBorder="1" applyAlignment="1" applyProtection="1">
      <alignment vertical="center" shrinkToFit="1"/>
    </xf>
    <xf numFmtId="38" fontId="2" fillId="0" borderId="9" xfId="1" applyFont="1" applyFill="1" applyBorder="1" applyAlignment="1" applyProtection="1">
      <alignment vertical="center" shrinkToFit="1"/>
      <protection locked="0"/>
    </xf>
    <xf numFmtId="0" fontId="2" fillId="0" borderId="47" xfId="2" applyBorder="1" applyAlignment="1">
      <alignment horizontal="center" vertical="center" shrinkToFit="1"/>
    </xf>
    <xf numFmtId="0" fontId="2" fillId="0" borderId="17" xfId="2" applyBorder="1" applyAlignment="1">
      <alignment horizontal="center" vertical="center" shrinkToFit="1"/>
    </xf>
    <xf numFmtId="0" fontId="2" fillId="0" borderId="20" xfId="2" applyBorder="1" applyAlignment="1">
      <alignment horizontal="center" vertical="center" shrinkToFit="1"/>
    </xf>
    <xf numFmtId="0" fontId="2" fillId="0" borderId="20" xfId="2" applyBorder="1" applyAlignment="1">
      <alignment horizontal="right" vertical="center" shrinkToFit="1"/>
    </xf>
    <xf numFmtId="0" fontId="2" fillId="0" borderId="48" xfId="2" applyBorder="1" applyAlignment="1">
      <alignment horizontal="center" vertical="center" shrinkToFit="1"/>
    </xf>
    <xf numFmtId="0" fontId="2" fillId="0" borderId="49" xfId="2" applyBorder="1" applyAlignment="1">
      <alignment horizontal="center" vertical="center" shrinkToFit="1"/>
    </xf>
    <xf numFmtId="0" fontId="2" fillId="0" borderId="50" xfId="2" applyBorder="1" applyAlignment="1">
      <alignment horizontal="center" vertical="center" shrinkToFit="1"/>
    </xf>
    <xf numFmtId="0" fontId="2" fillId="0" borderId="30" xfId="2" applyBorder="1" applyAlignment="1">
      <alignment horizontal="center" vertical="center" shrinkToFit="1"/>
    </xf>
    <xf numFmtId="0" fontId="2" fillId="0" borderId="21" xfId="2" applyBorder="1" applyAlignment="1">
      <alignment horizontal="center" vertical="center" shrinkToFit="1"/>
    </xf>
    <xf numFmtId="0" fontId="2" fillId="0" borderId="51" xfId="2" applyBorder="1" applyAlignment="1">
      <alignment horizontal="center" vertical="center" shrinkToFit="1"/>
    </xf>
    <xf numFmtId="38" fontId="2" fillId="0" borderId="11" xfId="1" applyFont="1" applyFill="1" applyBorder="1" applyAlignment="1" applyProtection="1">
      <alignment vertical="center" shrinkToFit="1"/>
    </xf>
    <xf numFmtId="38" fontId="2" fillId="2" borderId="9" xfId="1" applyFont="1" applyFill="1" applyBorder="1" applyAlignment="1" applyProtection="1">
      <alignment vertical="center" shrinkToFit="1"/>
    </xf>
    <xf numFmtId="0" fontId="2" fillId="2" borderId="3" xfId="2" applyFill="1" applyBorder="1" applyAlignment="1">
      <alignment vertical="center" shrinkToFit="1"/>
    </xf>
    <xf numFmtId="38" fontId="2" fillId="2" borderId="10" xfId="1" applyFont="1" applyFill="1" applyBorder="1" applyAlignment="1" applyProtection="1">
      <alignment vertical="center" shrinkToFit="1"/>
    </xf>
    <xf numFmtId="0" fontId="2" fillId="0" borderId="9" xfId="2" applyBorder="1" applyAlignment="1">
      <alignment vertical="center" shrinkToFit="1"/>
    </xf>
    <xf numFmtId="38" fontId="2" fillId="0" borderId="0" xfId="1" applyFont="1" applyFill="1" applyBorder="1" applyAlignment="1" applyProtection="1">
      <alignment vertical="center" shrinkToFit="1"/>
    </xf>
    <xf numFmtId="38" fontId="2" fillId="0" borderId="1" xfId="1" applyFont="1" applyFill="1" applyBorder="1" applyAlignment="1" applyProtection="1">
      <alignment horizontal="center" vertical="center" shrinkToFit="1"/>
    </xf>
    <xf numFmtId="0" fontId="2" fillId="0" borderId="63" xfId="2" applyBorder="1" applyAlignment="1">
      <alignment horizontal="center" vertical="center" shrinkToFit="1"/>
    </xf>
    <xf numFmtId="0" fontId="2" fillId="0" borderId="62" xfId="2" applyBorder="1" applyAlignment="1">
      <alignment horizontal="center" vertical="center" shrinkToFit="1"/>
    </xf>
    <xf numFmtId="0" fontId="2" fillId="3" borderId="2" xfId="2" applyFill="1" applyBorder="1" applyAlignment="1">
      <alignment vertical="center" shrinkToFit="1"/>
    </xf>
    <xf numFmtId="0" fontId="2" fillId="3" borderId="3" xfId="2" applyFill="1" applyBorder="1" applyAlignment="1">
      <alignment vertical="center" shrinkToFit="1"/>
    </xf>
    <xf numFmtId="38" fontId="2" fillId="3" borderId="11" xfId="1" applyFont="1" applyFill="1" applyBorder="1" applyAlignment="1" applyProtection="1">
      <alignment horizontal="center" vertical="center" shrinkToFit="1"/>
    </xf>
    <xf numFmtId="38" fontId="2" fillId="3" borderId="64" xfId="1" applyFont="1" applyFill="1" applyBorder="1" applyAlignment="1" applyProtection="1">
      <alignment horizontal="center" vertical="center" shrinkToFit="1"/>
    </xf>
    <xf numFmtId="38" fontId="2" fillId="0" borderId="1" xfId="1" applyFont="1" applyFill="1" applyBorder="1" applyAlignment="1" applyProtection="1">
      <alignment horizontal="center" vertical="center" shrinkToFit="1"/>
    </xf>
    <xf numFmtId="176" fontId="2" fillId="0" borderId="51" xfId="1" applyNumberFormat="1" applyFont="1" applyFill="1" applyBorder="1" applyAlignment="1" applyProtection="1">
      <alignment horizontal="center" vertical="center" shrinkToFit="1"/>
      <protection locked="0"/>
    </xf>
    <xf numFmtId="176" fontId="2" fillId="0" borderId="52" xfId="1" applyNumberFormat="1" applyFont="1" applyFill="1" applyBorder="1" applyAlignment="1" applyProtection="1">
      <alignment horizontal="center" vertical="center" shrinkToFit="1"/>
      <protection locked="0"/>
    </xf>
    <xf numFmtId="176" fontId="2" fillId="0" borderId="53" xfId="1" applyNumberFormat="1" applyFont="1" applyFill="1" applyBorder="1" applyAlignment="1" applyProtection="1">
      <alignment horizontal="center" vertical="center" shrinkToFit="1"/>
      <protection locked="0"/>
    </xf>
    <xf numFmtId="38" fontId="2" fillId="0" borderId="51" xfId="1" applyFont="1" applyFill="1" applyBorder="1" applyAlignment="1" applyProtection="1">
      <alignment horizontal="center" vertical="center" shrinkToFit="1"/>
      <protection locked="0"/>
    </xf>
    <xf numFmtId="38" fontId="2" fillId="0" borderId="52" xfId="1" applyFont="1" applyFill="1" applyBorder="1" applyAlignment="1" applyProtection="1">
      <alignment horizontal="center" vertical="center" shrinkToFit="1"/>
      <protection locked="0"/>
    </xf>
    <xf numFmtId="38" fontId="2" fillId="0" borderId="53" xfId="1" applyFont="1" applyFill="1" applyBorder="1" applyAlignment="1" applyProtection="1">
      <alignment horizontal="center" vertical="center" shrinkToFit="1"/>
      <protection locked="0"/>
    </xf>
    <xf numFmtId="0" fontId="2" fillId="0" borderId="54" xfId="2" applyBorder="1" applyAlignment="1">
      <alignment horizontal="center" vertical="center" shrinkToFit="1"/>
    </xf>
    <xf numFmtId="0" fontId="2" fillId="0" borderId="55" xfId="2" applyBorder="1" applyAlignment="1">
      <alignment horizontal="center" vertical="center" shrinkToFit="1"/>
    </xf>
    <xf numFmtId="38" fontId="1" fillId="0" borderId="51" xfId="1" applyFont="1" applyFill="1" applyBorder="1" applyAlignment="1" applyProtection="1">
      <alignment horizontal="center" vertical="center" shrinkToFit="1"/>
      <protection locked="0"/>
    </xf>
    <xf numFmtId="38" fontId="2" fillId="0" borderId="56" xfId="1" applyFont="1" applyFill="1" applyBorder="1" applyAlignment="1" applyProtection="1">
      <alignment vertical="center" wrapText="1" shrinkToFit="1"/>
    </xf>
    <xf numFmtId="38" fontId="2" fillId="0" borderId="57" xfId="1" applyFont="1" applyFill="1" applyBorder="1" applyAlignment="1" applyProtection="1">
      <alignment vertical="center" shrinkToFit="1"/>
    </xf>
    <xf numFmtId="0" fontId="2" fillId="0" borderId="58" xfId="2" applyBorder="1" applyAlignment="1">
      <alignment horizontal="center" vertical="center" shrinkToFit="1"/>
    </xf>
    <xf numFmtId="0" fontId="2" fillId="0" borderId="59" xfId="2" applyBorder="1" applyAlignment="1">
      <alignment horizontal="center" vertical="center" shrinkToFit="1"/>
    </xf>
    <xf numFmtId="0" fontId="2" fillId="0" borderId="60" xfId="2" applyBorder="1" applyAlignment="1">
      <alignment horizontal="center" vertical="center" shrinkToFit="1"/>
    </xf>
    <xf numFmtId="0" fontId="2" fillId="0" borderId="61" xfId="2" applyBorder="1" applyAlignment="1">
      <alignment horizontal="center" vertical="center" shrinkToFit="1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2000000}"/>
  </cellStyles>
  <dxfs count="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9"/>
  <sheetViews>
    <sheetView tabSelected="1" zoomScaleNormal="100" zoomScaleSheetLayoutView="40" workbookViewId="0">
      <selection activeCell="B2" sqref="B2:D2"/>
    </sheetView>
  </sheetViews>
  <sheetFormatPr defaultColWidth="9" defaultRowHeight="13.5" x14ac:dyDescent="0.15"/>
  <cols>
    <col min="1" max="2" width="19.375" style="7" customWidth="1"/>
    <col min="3" max="3" width="10.125" style="1" customWidth="1"/>
    <col min="4" max="4" width="10.125" style="7" customWidth="1"/>
    <col min="5" max="5" width="19.375" style="7" customWidth="1"/>
    <col min="6" max="6" width="10.125" style="1" customWidth="1"/>
    <col min="7" max="7" width="10.125" style="7" customWidth="1"/>
    <col min="8" max="8" width="19.375" style="7" customWidth="1"/>
    <col min="9" max="9" width="10.125" style="1" customWidth="1"/>
    <col min="10" max="10" width="10.125" style="7" customWidth="1"/>
    <col min="11" max="11" width="19.375" style="7" customWidth="1"/>
    <col min="12" max="12" width="10.125" style="1" customWidth="1"/>
    <col min="13" max="13" width="10.125" style="7" customWidth="1"/>
    <col min="14" max="14" width="19.375" style="7" customWidth="1"/>
    <col min="15" max="15" width="10.125" style="1" customWidth="1"/>
    <col min="16" max="16" width="10.125" style="7" customWidth="1"/>
    <col min="17" max="16384" width="9" style="7"/>
  </cols>
  <sheetData>
    <row r="1" spans="1:16" s="1" customFormat="1" ht="18.75" customHeight="1" x14ac:dyDescent="0.15">
      <c r="B1" s="92" t="s">
        <v>0</v>
      </c>
      <c r="C1" s="92"/>
      <c r="D1" s="92"/>
      <c r="E1" s="92" t="s">
        <v>1</v>
      </c>
      <c r="F1" s="92"/>
      <c r="G1" s="92"/>
      <c r="H1" s="85" t="s">
        <v>2</v>
      </c>
      <c r="I1" s="92" t="s">
        <v>3</v>
      </c>
      <c r="J1" s="92"/>
      <c r="K1" s="85" t="s">
        <v>4</v>
      </c>
    </row>
    <row r="2" spans="1:16" s="1" customFormat="1" ht="39" customHeight="1" x14ac:dyDescent="0.15">
      <c r="B2" s="93"/>
      <c r="C2" s="94"/>
      <c r="D2" s="95"/>
      <c r="E2" s="96"/>
      <c r="F2" s="97"/>
      <c r="G2" s="98"/>
      <c r="H2" s="2"/>
      <c r="I2" s="101"/>
      <c r="J2" s="98"/>
      <c r="K2" s="3">
        <f>D168+G168+J168+M168+P168</f>
        <v>0</v>
      </c>
    </row>
    <row r="3" spans="1:16" s="1" customFormat="1" x14ac:dyDescent="0.15"/>
    <row r="4" spans="1:16" s="1" customFormat="1" x14ac:dyDescent="0.15">
      <c r="A4" s="1" t="s">
        <v>5</v>
      </c>
    </row>
    <row r="5" spans="1:16" s="1" customFormat="1" x14ac:dyDescent="0.15">
      <c r="A5" s="6" t="s">
        <v>241</v>
      </c>
    </row>
    <row r="6" spans="1:16" x14ac:dyDescent="0.15">
      <c r="A6" s="102" t="s">
        <v>6</v>
      </c>
      <c r="B6" s="99" t="s">
        <v>7</v>
      </c>
      <c r="C6" s="99"/>
      <c r="D6" s="104"/>
      <c r="E6" s="99" t="s">
        <v>8</v>
      </c>
      <c r="F6" s="99"/>
      <c r="G6" s="99"/>
      <c r="H6" s="106" t="s">
        <v>9</v>
      </c>
      <c r="I6" s="99"/>
      <c r="J6" s="104"/>
      <c r="K6" s="99" t="s">
        <v>10</v>
      </c>
      <c r="L6" s="99"/>
      <c r="M6" s="99"/>
      <c r="N6" s="99" t="s">
        <v>11</v>
      </c>
      <c r="O6" s="99"/>
      <c r="P6" s="99"/>
    </row>
    <row r="7" spans="1:16" ht="20.25" customHeight="1" x14ac:dyDescent="0.15">
      <c r="A7" s="103"/>
      <c r="B7" s="100"/>
      <c r="C7" s="100"/>
      <c r="D7" s="105"/>
      <c r="E7" s="100"/>
      <c r="F7" s="100"/>
      <c r="G7" s="100"/>
      <c r="H7" s="107"/>
      <c r="I7" s="100"/>
      <c r="J7" s="105"/>
      <c r="K7" s="100"/>
      <c r="L7" s="100"/>
      <c r="M7" s="100"/>
      <c r="N7" s="100"/>
      <c r="O7" s="100"/>
      <c r="P7" s="100"/>
    </row>
    <row r="8" spans="1:16" x14ac:dyDescent="0.15">
      <c r="A8" s="8"/>
      <c r="B8" s="9"/>
      <c r="C8" s="10" t="s">
        <v>12</v>
      </c>
      <c r="D8" s="64" t="s">
        <v>13</v>
      </c>
      <c r="E8" s="9"/>
      <c r="F8" s="10" t="s">
        <v>12</v>
      </c>
      <c r="G8" s="11" t="s">
        <v>13</v>
      </c>
      <c r="H8" s="63"/>
      <c r="I8" s="10" t="s">
        <v>12</v>
      </c>
      <c r="J8" s="11" t="s">
        <v>13</v>
      </c>
      <c r="K8" s="63"/>
      <c r="L8" s="10" t="s">
        <v>12</v>
      </c>
      <c r="M8" s="11" t="s">
        <v>13</v>
      </c>
      <c r="N8" s="9"/>
      <c r="O8" s="10" t="s">
        <v>12</v>
      </c>
      <c r="P8" s="11" t="s">
        <v>13</v>
      </c>
    </row>
    <row r="9" spans="1:16" x14ac:dyDescent="0.15">
      <c r="A9" s="12" t="s">
        <v>14</v>
      </c>
      <c r="B9" s="5" t="s">
        <v>15</v>
      </c>
      <c r="C9" s="13">
        <v>2140</v>
      </c>
      <c r="D9" s="15"/>
      <c r="E9" s="4" t="s">
        <v>16</v>
      </c>
      <c r="F9" s="13">
        <v>650</v>
      </c>
      <c r="G9" s="14"/>
      <c r="H9" s="88" t="s">
        <v>20</v>
      </c>
      <c r="I9" s="90" t="s">
        <v>232</v>
      </c>
      <c r="J9" s="91"/>
      <c r="K9" s="24"/>
      <c r="L9" s="13"/>
      <c r="M9" s="22"/>
      <c r="N9" s="4" t="s">
        <v>17</v>
      </c>
      <c r="O9" s="13">
        <v>550</v>
      </c>
      <c r="P9" s="14"/>
    </row>
    <row r="10" spans="1:16" x14ac:dyDescent="0.15">
      <c r="A10" s="12"/>
      <c r="B10" s="5" t="s">
        <v>18</v>
      </c>
      <c r="C10" s="13">
        <v>2220</v>
      </c>
      <c r="D10" s="15"/>
      <c r="E10" s="88" t="s">
        <v>19</v>
      </c>
      <c r="F10" s="90" t="s">
        <v>235</v>
      </c>
      <c r="G10" s="91"/>
      <c r="H10" s="88" t="s">
        <v>237</v>
      </c>
      <c r="I10" s="90" t="s">
        <v>232</v>
      </c>
      <c r="J10" s="91"/>
      <c r="K10" s="24"/>
      <c r="L10" s="13"/>
      <c r="M10" s="22"/>
      <c r="N10" s="4" t="s">
        <v>21</v>
      </c>
      <c r="O10" s="13">
        <v>390</v>
      </c>
      <c r="P10" s="14"/>
    </row>
    <row r="11" spans="1:16" x14ac:dyDescent="0.15">
      <c r="A11" s="12"/>
      <c r="B11" s="5" t="s">
        <v>22</v>
      </c>
      <c r="C11" s="13">
        <v>4510</v>
      </c>
      <c r="D11" s="15"/>
      <c r="E11" s="17" t="s">
        <v>23</v>
      </c>
      <c r="F11" s="16">
        <v>340</v>
      </c>
      <c r="G11" s="14"/>
      <c r="H11" s="4"/>
      <c r="I11" s="13"/>
      <c r="J11" s="22"/>
      <c r="K11" s="24"/>
      <c r="L11" s="13"/>
      <c r="M11" s="22"/>
      <c r="N11" s="4" t="s">
        <v>24</v>
      </c>
      <c r="O11" s="13">
        <v>420</v>
      </c>
      <c r="P11" s="14"/>
    </row>
    <row r="12" spans="1:16" x14ac:dyDescent="0.15">
      <c r="A12" s="12"/>
      <c r="B12" s="21" t="s">
        <v>25</v>
      </c>
      <c r="C12" s="13">
        <v>2950</v>
      </c>
      <c r="D12" s="15"/>
      <c r="E12" s="4" t="s">
        <v>234</v>
      </c>
      <c r="F12" s="13">
        <v>920</v>
      </c>
      <c r="G12" s="14"/>
      <c r="H12" s="5"/>
      <c r="I12" s="16"/>
      <c r="J12" s="14"/>
      <c r="K12" s="24"/>
      <c r="L12" s="13"/>
      <c r="M12" s="22"/>
      <c r="N12" s="4" t="s">
        <v>26</v>
      </c>
      <c r="O12" s="13">
        <v>810</v>
      </c>
      <c r="P12" s="14"/>
    </row>
    <row r="13" spans="1:16" x14ac:dyDescent="0.15">
      <c r="A13" s="12"/>
      <c r="B13" s="5" t="s">
        <v>27</v>
      </c>
      <c r="C13" s="13">
        <v>1590</v>
      </c>
      <c r="D13" s="15"/>
      <c r="E13" s="4" t="s">
        <v>28</v>
      </c>
      <c r="F13" s="13">
        <v>340</v>
      </c>
      <c r="G13" s="14"/>
      <c r="H13" s="5"/>
      <c r="I13" s="16"/>
      <c r="J13" s="14"/>
      <c r="K13" s="24"/>
      <c r="L13" s="13"/>
      <c r="M13" s="22"/>
      <c r="N13" s="4" t="s">
        <v>29</v>
      </c>
      <c r="O13" s="13">
        <v>180</v>
      </c>
      <c r="P13" s="14"/>
    </row>
    <row r="14" spans="1:16" x14ac:dyDescent="0.15">
      <c r="A14" s="12"/>
      <c r="B14" s="21" t="s">
        <v>30</v>
      </c>
      <c r="C14" s="13">
        <v>2710</v>
      </c>
      <c r="D14" s="15"/>
      <c r="E14" s="24" t="s">
        <v>31</v>
      </c>
      <c r="F14" s="13">
        <v>480</v>
      </c>
      <c r="G14" s="14"/>
      <c r="H14" s="5"/>
      <c r="I14" s="13"/>
      <c r="J14" s="22"/>
      <c r="K14" s="24"/>
      <c r="L14" s="13"/>
      <c r="M14" s="22"/>
      <c r="N14" s="4" t="s">
        <v>32</v>
      </c>
      <c r="O14" s="13">
        <v>420</v>
      </c>
      <c r="P14" s="14"/>
    </row>
    <row r="15" spans="1:16" x14ac:dyDescent="0.15">
      <c r="A15" s="12"/>
      <c r="B15" s="5" t="s">
        <v>33</v>
      </c>
      <c r="C15" s="13">
        <v>2890</v>
      </c>
      <c r="D15" s="15"/>
      <c r="E15" s="24" t="s">
        <v>34</v>
      </c>
      <c r="F15" s="13">
        <v>380</v>
      </c>
      <c r="G15" s="14"/>
      <c r="H15" s="5"/>
      <c r="I15" s="13"/>
      <c r="J15" s="22"/>
      <c r="K15" s="24"/>
      <c r="L15" s="13"/>
      <c r="M15" s="22"/>
      <c r="N15" s="4" t="s">
        <v>35</v>
      </c>
      <c r="O15" s="13">
        <v>320</v>
      </c>
      <c r="P15" s="14"/>
    </row>
    <row r="16" spans="1:16" x14ac:dyDescent="0.15">
      <c r="A16" s="12"/>
      <c r="B16" s="21" t="s">
        <v>36</v>
      </c>
      <c r="C16" s="13">
        <v>2690</v>
      </c>
      <c r="D16" s="15"/>
      <c r="E16" s="4" t="s">
        <v>37</v>
      </c>
      <c r="F16" s="13">
        <v>820</v>
      </c>
      <c r="G16" s="14"/>
      <c r="H16" s="5"/>
      <c r="I16" s="16"/>
      <c r="J16" s="14"/>
      <c r="K16" s="24"/>
      <c r="L16" s="13"/>
      <c r="M16" s="22"/>
      <c r="N16" s="4" t="s">
        <v>38</v>
      </c>
      <c r="O16" s="13">
        <v>220</v>
      </c>
      <c r="P16" s="14"/>
    </row>
    <row r="17" spans="1:16" x14ac:dyDescent="0.15">
      <c r="A17" s="12"/>
      <c r="B17" s="21" t="s">
        <v>39</v>
      </c>
      <c r="C17" s="13">
        <v>2460</v>
      </c>
      <c r="D17" s="15"/>
      <c r="E17" s="4" t="s">
        <v>40</v>
      </c>
      <c r="F17" s="13">
        <v>1250</v>
      </c>
      <c r="G17" s="14"/>
      <c r="H17" s="81"/>
      <c r="I17" s="80"/>
      <c r="J17" s="82"/>
      <c r="K17" s="24"/>
      <c r="L17" s="13"/>
      <c r="M17" s="22"/>
      <c r="N17" s="4" t="s">
        <v>240</v>
      </c>
      <c r="O17" s="13">
        <v>220</v>
      </c>
      <c r="P17" s="14"/>
    </row>
    <row r="18" spans="1:16" x14ac:dyDescent="0.15">
      <c r="A18" s="12"/>
      <c r="B18" s="21" t="s">
        <v>41</v>
      </c>
      <c r="C18" s="13">
        <v>2410</v>
      </c>
      <c r="D18" s="15"/>
      <c r="E18" s="4" t="s">
        <v>42</v>
      </c>
      <c r="F18" s="13">
        <v>360</v>
      </c>
      <c r="G18" s="14"/>
      <c r="H18" s="5"/>
      <c r="I18" s="13"/>
      <c r="J18" s="68"/>
      <c r="K18" s="24"/>
      <c r="L18" s="13"/>
      <c r="M18" s="22"/>
      <c r="N18" s="4" t="s">
        <v>43</v>
      </c>
      <c r="O18" s="13">
        <v>300</v>
      </c>
      <c r="P18" s="14"/>
    </row>
    <row r="19" spans="1:16" x14ac:dyDescent="0.15">
      <c r="A19" s="12"/>
      <c r="B19" s="5" t="s">
        <v>44</v>
      </c>
      <c r="C19" s="13">
        <v>2270</v>
      </c>
      <c r="D19" s="15"/>
      <c r="E19" s="4" t="s">
        <v>45</v>
      </c>
      <c r="F19" s="13">
        <v>380</v>
      </c>
      <c r="G19" s="14"/>
      <c r="H19" s="5"/>
      <c r="I19" s="13"/>
      <c r="J19" s="13"/>
      <c r="K19" s="24"/>
      <c r="L19" s="13"/>
      <c r="M19" s="22"/>
      <c r="N19" s="4" t="s">
        <v>46</v>
      </c>
      <c r="O19" s="13">
        <v>240</v>
      </c>
      <c r="P19" s="14"/>
    </row>
    <row r="20" spans="1:16" x14ac:dyDescent="0.15">
      <c r="A20" s="12"/>
      <c r="B20" s="21" t="s">
        <v>233</v>
      </c>
      <c r="C20" s="13">
        <v>1410</v>
      </c>
      <c r="D20" s="15"/>
      <c r="E20" s="4" t="s">
        <v>47</v>
      </c>
      <c r="F20" s="13">
        <v>440</v>
      </c>
      <c r="G20" s="14"/>
      <c r="H20" s="5"/>
      <c r="I20" s="13"/>
      <c r="J20" s="13"/>
      <c r="K20" s="24"/>
      <c r="L20" s="13"/>
      <c r="M20" s="22"/>
      <c r="N20" s="4" t="s">
        <v>48</v>
      </c>
      <c r="O20" s="16">
        <v>500</v>
      </c>
      <c r="P20" s="14"/>
    </row>
    <row r="21" spans="1:16" x14ac:dyDescent="0.15">
      <c r="A21" s="12"/>
      <c r="B21" s="21" t="s">
        <v>49</v>
      </c>
      <c r="C21" s="13">
        <v>4070</v>
      </c>
      <c r="D21" s="15"/>
      <c r="E21" s="4" t="s">
        <v>50</v>
      </c>
      <c r="F21" s="13">
        <v>580</v>
      </c>
      <c r="G21" s="14"/>
      <c r="H21" s="5"/>
      <c r="I21" s="13"/>
      <c r="J21" s="13"/>
      <c r="K21" s="24"/>
      <c r="L21" s="13"/>
      <c r="M21" s="22"/>
      <c r="N21" s="4" t="s">
        <v>51</v>
      </c>
      <c r="O21" s="16">
        <v>950</v>
      </c>
      <c r="P21" s="14"/>
    </row>
    <row r="22" spans="1:16" x14ac:dyDescent="0.15">
      <c r="A22" s="12"/>
      <c r="B22" s="5" t="s">
        <v>52</v>
      </c>
      <c r="C22" s="13">
        <v>3030</v>
      </c>
      <c r="D22" s="15"/>
      <c r="E22" s="4" t="s">
        <v>53</v>
      </c>
      <c r="F22" s="13">
        <v>1420</v>
      </c>
      <c r="G22" s="14"/>
      <c r="H22" s="5"/>
      <c r="I22" s="13"/>
      <c r="J22" s="13"/>
      <c r="K22" s="24"/>
      <c r="L22" s="13"/>
      <c r="M22" s="22"/>
      <c r="N22" s="4" t="s">
        <v>54</v>
      </c>
      <c r="O22" s="16">
        <v>700</v>
      </c>
      <c r="P22" s="14"/>
    </row>
    <row r="23" spans="1:16" x14ac:dyDescent="0.15">
      <c r="A23" s="12"/>
      <c r="B23" s="5" t="s">
        <v>55</v>
      </c>
      <c r="C23" s="13">
        <v>2480</v>
      </c>
      <c r="D23" s="15"/>
      <c r="E23" s="4" t="s">
        <v>56</v>
      </c>
      <c r="F23" s="13">
        <v>1610</v>
      </c>
      <c r="G23" s="14"/>
      <c r="H23" s="5"/>
      <c r="I23" s="13"/>
      <c r="J23" s="13"/>
      <c r="K23" s="4"/>
      <c r="L23" s="13"/>
      <c r="M23" s="14"/>
      <c r="N23" s="4" t="s">
        <v>57</v>
      </c>
      <c r="O23" s="16">
        <v>440</v>
      </c>
      <c r="P23" s="14"/>
    </row>
    <row r="24" spans="1:16" x14ac:dyDescent="0.15">
      <c r="A24" s="12"/>
      <c r="B24" s="21" t="s">
        <v>58</v>
      </c>
      <c r="C24" s="13">
        <v>2240</v>
      </c>
      <c r="D24" s="15"/>
      <c r="E24" s="4" t="s">
        <v>59</v>
      </c>
      <c r="F24" s="13">
        <v>300</v>
      </c>
      <c r="G24" s="18"/>
      <c r="H24" s="5"/>
      <c r="I24" s="13"/>
      <c r="J24" s="26"/>
      <c r="K24" s="4"/>
      <c r="L24" s="13"/>
      <c r="M24" s="14"/>
      <c r="N24" s="4" t="s">
        <v>60</v>
      </c>
      <c r="O24" s="16">
        <v>490</v>
      </c>
      <c r="P24" s="14"/>
    </row>
    <row r="25" spans="1:16" x14ac:dyDescent="0.15">
      <c r="A25" s="12"/>
      <c r="B25" s="21" t="s">
        <v>61</v>
      </c>
      <c r="C25" s="13">
        <v>3000</v>
      </c>
      <c r="D25" s="15"/>
      <c r="E25" s="4"/>
      <c r="F25" s="13"/>
      <c r="G25" s="18"/>
      <c r="H25" s="5"/>
      <c r="I25" s="13"/>
      <c r="J25" s="20"/>
      <c r="K25" s="4"/>
      <c r="L25" s="13"/>
      <c r="M25" s="23"/>
      <c r="N25" s="4" t="s">
        <v>62</v>
      </c>
      <c r="O25" s="16">
        <v>600</v>
      </c>
      <c r="P25" s="14"/>
    </row>
    <row r="26" spans="1:16" x14ac:dyDescent="0.15">
      <c r="A26" s="12"/>
      <c r="B26" s="5" t="s">
        <v>63</v>
      </c>
      <c r="C26" s="13">
        <v>1130</v>
      </c>
      <c r="D26" s="15"/>
      <c r="E26" s="4"/>
      <c r="F26" s="13"/>
      <c r="G26" s="18"/>
      <c r="H26" s="5"/>
      <c r="I26" s="13"/>
      <c r="J26" s="20"/>
      <c r="K26" s="4"/>
      <c r="L26" s="13"/>
      <c r="M26" s="23"/>
      <c r="N26" s="4" t="s">
        <v>64</v>
      </c>
      <c r="O26" s="16">
        <v>430</v>
      </c>
      <c r="P26" s="14"/>
    </row>
    <row r="27" spans="1:16" x14ac:dyDescent="0.15">
      <c r="A27" s="12"/>
      <c r="B27" s="5" t="s">
        <v>65</v>
      </c>
      <c r="C27" s="13">
        <v>1910</v>
      </c>
      <c r="D27" s="15"/>
      <c r="E27" s="4"/>
      <c r="F27" s="13"/>
      <c r="G27" s="25"/>
      <c r="H27" s="5"/>
      <c r="I27" s="13"/>
      <c r="J27" s="26"/>
      <c r="K27" s="4"/>
      <c r="L27" s="13"/>
      <c r="M27" s="23"/>
      <c r="N27" s="4" t="s">
        <v>66</v>
      </c>
      <c r="O27" s="16">
        <v>580</v>
      </c>
      <c r="P27" s="14"/>
    </row>
    <row r="28" spans="1:16" x14ac:dyDescent="0.15">
      <c r="A28" s="12"/>
      <c r="B28" s="7" t="s">
        <v>67</v>
      </c>
      <c r="C28" s="13">
        <v>1750</v>
      </c>
      <c r="D28" s="15"/>
      <c r="E28" s="4"/>
      <c r="F28" s="13"/>
      <c r="G28" s="25"/>
      <c r="H28" s="5"/>
      <c r="I28" s="13"/>
      <c r="J28" s="26"/>
      <c r="K28" s="4"/>
      <c r="L28" s="13"/>
      <c r="M28" s="23"/>
      <c r="N28" s="4" t="s">
        <v>68</v>
      </c>
      <c r="O28" s="16">
        <v>1010</v>
      </c>
      <c r="P28" s="14"/>
    </row>
    <row r="29" spans="1:16" x14ac:dyDescent="0.15">
      <c r="A29" s="12"/>
      <c r="B29" s="5" t="s">
        <v>69</v>
      </c>
      <c r="C29" s="13">
        <v>2590</v>
      </c>
      <c r="D29" s="15"/>
      <c r="E29" s="4"/>
      <c r="F29" s="13"/>
      <c r="G29" s="25"/>
      <c r="H29" s="5"/>
      <c r="I29" s="13"/>
      <c r="J29" s="26"/>
      <c r="K29" s="4"/>
      <c r="L29" s="13"/>
      <c r="M29" s="23"/>
      <c r="N29" s="4" t="s">
        <v>70</v>
      </c>
      <c r="O29" s="16">
        <v>670</v>
      </c>
      <c r="P29" s="14"/>
    </row>
    <row r="30" spans="1:16" x14ac:dyDescent="0.15">
      <c r="A30" s="12"/>
      <c r="B30" s="5" t="s">
        <v>71</v>
      </c>
      <c r="C30" s="13">
        <v>1400</v>
      </c>
      <c r="D30" s="15"/>
      <c r="E30" s="4"/>
      <c r="F30" s="13"/>
      <c r="G30" s="25"/>
      <c r="H30" s="5"/>
      <c r="I30" s="13"/>
      <c r="J30" s="26"/>
      <c r="K30" s="4"/>
      <c r="L30" s="13"/>
      <c r="M30" s="23"/>
      <c r="N30" s="4" t="s">
        <v>72</v>
      </c>
      <c r="O30" s="16">
        <v>1000</v>
      </c>
      <c r="P30" s="14"/>
    </row>
    <row r="31" spans="1:16" x14ac:dyDescent="0.15">
      <c r="A31" s="12"/>
      <c r="B31" s="21" t="s">
        <v>73</v>
      </c>
      <c r="C31" s="13">
        <v>1180</v>
      </c>
      <c r="D31" s="15"/>
      <c r="E31" s="4"/>
      <c r="F31" s="13"/>
      <c r="G31" s="25"/>
      <c r="H31" s="5"/>
      <c r="I31" s="13"/>
      <c r="J31" s="26"/>
      <c r="K31" s="4"/>
      <c r="L31" s="13"/>
      <c r="M31" s="23"/>
      <c r="N31" s="4" t="s">
        <v>74</v>
      </c>
      <c r="O31" s="16">
        <v>310</v>
      </c>
      <c r="P31" s="14"/>
    </row>
    <row r="32" spans="1:16" x14ac:dyDescent="0.15">
      <c r="A32" s="12"/>
      <c r="B32" s="21" t="s">
        <v>75</v>
      </c>
      <c r="C32" s="13">
        <v>1430</v>
      </c>
      <c r="D32" s="15"/>
      <c r="E32" s="4"/>
      <c r="F32" s="13"/>
      <c r="G32" s="25"/>
      <c r="H32" s="5"/>
      <c r="I32" s="13"/>
      <c r="J32" s="26"/>
      <c r="K32" s="4"/>
      <c r="L32" s="13"/>
      <c r="M32" s="23"/>
      <c r="N32" s="4" t="s">
        <v>76</v>
      </c>
      <c r="O32" s="16">
        <v>480</v>
      </c>
      <c r="P32" s="14"/>
    </row>
    <row r="33" spans="1:16" x14ac:dyDescent="0.15">
      <c r="A33" s="12"/>
      <c r="B33" s="4" t="s">
        <v>77</v>
      </c>
      <c r="C33" s="13">
        <v>2130</v>
      </c>
      <c r="D33" s="15"/>
      <c r="E33" s="4"/>
      <c r="F33" s="13"/>
      <c r="G33" s="25"/>
      <c r="H33" s="5"/>
      <c r="I33" s="13"/>
      <c r="J33" s="26"/>
      <c r="K33" s="4"/>
      <c r="L33" s="13"/>
      <c r="M33" s="23"/>
      <c r="N33" s="4" t="s">
        <v>78</v>
      </c>
      <c r="O33" s="13">
        <v>360</v>
      </c>
      <c r="P33" s="14"/>
    </row>
    <row r="34" spans="1:16" x14ac:dyDescent="0.15">
      <c r="A34" s="12"/>
      <c r="B34" s="4" t="s">
        <v>79</v>
      </c>
      <c r="C34" s="13">
        <v>1860</v>
      </c>
      <c r="D34" s="15"/>
      <c r="E34" s="4"/>
      <c r="F34" s="13"/>
      <c r="G34" s="25"/>
      <c r="H34" s="5"/>
      <c r="I34" s="13"/>
      <c r="J34" s="26"/>
      <c r="K34" s="4"/>
      <c r="L34" s="13"/>
      <c r="M34" s="23"/>
      <c r="N34" s="4"/>
      <c r="O34" s="13"/>
      <c r="P34" s="23"/>
    </row>
    <row r="35" spans="1:16" x14ac:dyDescent="0.15">
      <c r="A35" s="12"/>
      <c r="B35" s="5" t="s">
        <v>80</v>
      </c>
      <c r="C35" s="13">
        <v>2260</v>
      </c>
      <c r="D35" s="15"/>
      <c r="E35" s="4"/>
      <c r="F35" s="13"/>
      <c r="G35" s="25"/>
      <c r="H35" s="5"/>
      <c r="I35" s="13"/>
      <c r="J35" s="26"/>
      <c r="K35" s="4"/>
      <c r="L35" s="13"/>
      <c r="M35" s="23"/>
      <c r="N35" s="4"/>
      <c r="O35" s="13"/>
      <c r="P35" s="23"/>
    </row>
    <row r="36" spans="1:16" x14ac:dyDescent="0.15">
      <c r="A36" s="12"/>
      <c r="B36" s="5" t="s">
        <v>81</v>
      </c>
      <c r="C36" s="13">
        <v>3560</v>
      </c>
      <c r="D36" s="15"/>
      <c r="E36" s="4"/>
      <c r="F36" s="13"/>
      <c r="G36" s="25"/>
      <c r="H36" s="5"/>
      <c r="I36" s="13"/>
      <c r="J36" s="26"/>
      <c r="K36" s="4"/>
      <c r="L36" s="13"/>
      <c r="M36" s="23"/>
      <c r="N36" s="4"/>
      <c r="O36" s="13"/>
      <c r="P36" s="23"/>
    </row>
    <row r="37" spans="1:16" x14ac:dyDescent="0.15">
      <c r="A37" s="12"/>
      <c r="B37" s="4" t="s">
        <v>82</v>
      </c>
      <c r="C37" s="13">
        <v>2110</v>
      </c>
      <c r="D37" s="15"/>
      <c r="E37" s="4"/>
      <c r="F37" s="13"/>
      <c r="G37" s="25"/>
      <c r="H37" s="5"/>
      <c r="I37" s="13"/>
      <c r="J37" s="26"/>
      <c r="K37" s="4"/>
      <c r="L37" s="13"/>
      <c r="M37" s="23"/>
      <c r="N37" s="4"/>
      <c r="O37" s="13"/>
      <c r="P37" s="23"/>
    </row>
    <row r="38" spans="1:16" x14ac:dyDescent="0.15">
      <c r="A38" s="12"/>
      <c r="B38" s="4" t="s">
        <v>83</v>
      </c>
      <c r="C38" s="13">
        <v>2900</v>
      </c>
      <c r="D38" s="15"/>
      <c r="E38" s="4"/>
      <c r="F38" s="13"/>
      <c r="G38" s="25"/>
      <c r="H38" s="5"/>
      <c r="I38" s="13"/>
      <c r="J38" s="26"/>
      <c r="K38" s="4"/>
      <c r="L38" s="13"/>
      <c r="M38" s="23"/>
      <c r="N38" s="4"/>
      <c r="O38" s="13"/>
      <c r="P38" s="23"/>
    </row>
    <row r="39" spans="1:16" x14ac:dyDescent="0.15">
      <c r="A39" s="12"/>
      <c r="B39" s="24" t="s">
        <v>84</v>
      </c>
      <c r="C39" s="13">
        <v>2150</v>
      </c>
      <c r="D39" s="15"/>
      <c r="E39" s="4"/>
      <c r="F39" s="13"/>
      <c r="G39" s="25"/>
      <c r="H39" s="5"/>
      <c r="I39" s="13"/>
      <c r="J39" s="26"/>
      <c r="K39" s="4"/>
      <c r="L39" s="13"/>
      <c r="M39" s="23"/>
      <c r="N39" s="4"/>
      <c r="O39" s="13"/>
      <c r="P39" s="23"/>
    </row>
    <row r="40" spans="1:16" x14ac:dyDescent="0.15">
      <c r="A40" s="12"/>
      <c r="B40" s="4" t="s">
        <v>85</v>
      </c>
      <c r="C40" s="13">
        <v>1930</v>
      </c>
      <c r="D40" s="15"/>
      <c r="E40" s="4"/>
      <c r="F40" s="13"/>
      <c r="G40" s="25"/>
      <c r="H40" s="5"/>
      <c r="I40" s="13"/>
      <c r="J40" s="26"/>
      <c r="K40" s="4"/>
      <c r="L40" s="13"/>
      <c r="M40" s="23"/>
      <c r="N40" s="4"/>
      <c r="O40" s="13"/>
      <c r="P40" s="23"/>
    </row>
    <row r="41" spans="1:16" x14ac:dyDescent="0.15">
      <c r="A41" s="12"/>
      <c r="B41" s="4" t="s">
        <v>86</v>
      </c>
      <c r="C41" s="13">
        <v>3440</v>
      </c>
      <c r="D41" s="15"/>
      <c r="E41" s="4"/>
      <c r="F41" s="13"/>
      <c r="G41" s="25"/>
      <c r="H41" s="5"/>
      <c r="I41" s="13"/>
      <c r="J41" s="26"/>
      <c r="K41" s="4"/>
      <c r="L41" s="13"/>
      <c r="M41" s="23"/>
      <c r="N41" s="4"/>
      <c r="O41" s="13"/>
      <c r="P41" s="23"/>
    </row>
    <row r="42" spans="1:16" x14ac:dyDescent="0.15">
      <c r="A42" s="12"/>
      <c r="B42" s="24" t="s">
        <v>87</v>
      </c>
      <c r="C42" s="13">
        <v>1880</v>
      </c>
      <c r="D42" s="15"/>
      <c r="E42" s="4"/>
      <c r="F42" s="13"/>
      <c r="G42" s="25"/>
      <c r="H42" s="5"/>
      <c r="I42" s="13"/>
      <c r="J42" s="26"/>
      <c r="K42" s="4"/>
      <c r="L42" s="13"/>
      <c r="M42" s="23"/>
      <c r="N42" s="4"/>
      <c r="O42" s="13"/>
      <c r="P42" s="23"/>
    </row>
    <row r="43" spans="1:16" x14ac:dyDescent="0.15">
      <c r="A43" s="12"/>
      <c r="B43" s="4" t="s">
        <v>88</v>
      </c>
      <c r="C43" s="13">
        <v>2000</v>
      </c>
      <c r="D43" s="15"/>
      <c r="E43" s="4"/>
      <c r="F43" s="13"/>
      <c r="G43" s="25"/>
      <c r="H43" s="5"/>
      <c r="I43" s="13"/>
      <c r="J43" s="26"/>
      <c r="K43" s="4"/>
      <c r="L43" s="13"/>
      <c r="M43" s="23"/>
      <c r="N43" s="4"/>
      <c r="O43" s="13"/>
      <c r="P43" s="23"/>
    </row>
    <row r="44" spans="1:16" x14ac:dyDescent="0.15">
      <c r="A44" s="12"/>
      <c r="B44" s="4" t="s">
        <v>89</v>
      </c>
      <c r="C44" s="13">
        <v>4720</v>
      </c>
      <c r="D44" s="15"/>
      <c r="E44" s="4"/>
      <c r="F44" s="13"/>
      <c r="G44" s="25"/>
      <c r="H44" s="5"/>
      <c r="I44" s="13"/>
      <c r="J44" s="26"/>
      <c r="K44" s="4"/>
      <c r="L44" s="13"/>
      <c r="M44" s="23"/>
      <c r="N44" s="4"/>
      <c r="O44" s="13"/>
      <c r="P44" s="23"/>
    </row>
    <row r="45" spans="1:16" x14ac:dyDescent="0.15">
      <c r="A45" s="12"/>
      <c r="B45" s="4" t="s">
        <v>90</v>
      </c>
      <c r="C45" s="13">
        <v>1280</v>
      </c>
      <c r="D45" s="15"/>
      <c r="E45" s="4"/>
      <c r="F45" s="13"/>
      <c r="G45" s="25"/>
      <c r="H45" s="5"/>
      <c r="I45" s="13"/>
      <c r="J45" s="26"/>
      <c r="K45" s="4"/>
      <c r="L45" s="13"/>
      <c r="M45" s="23"/>
      <c r="N45" s="4"/>
      <c r="O45" s="13"/>
      <c r="P45" s="23"/>
    </row>
    <row r="46" spans="1:16" x14ac:dyDescent="0.15">
      <c r="A46" s="12"/>
      <c r="B46" s="4" t="s">
        <v>91</v>
      </c>
      <c r="C46" s="13">
        <v>2060</v>
      </c>
      <c r="D46" s="15"/>
      <c r="E46" s="4"/>
      <c r="F46" s="13"/>
      <c r="G46" s="25"/>
      <c r="H46" s="5"/>
      <c r="I46" s="13"/>
      <c r="J46" s="26"/>
      <c r="K46" s="4"/>
      <c r="L46" s="13"/>
      <c r="M46" s="23"/>
      <c r="N46" s="4"/>
      <c r="O46" s="13"/>
      <c r="P46" s="23"/>
    </row>
    <row r="47" spans="1:16" x14ac:dyDescent="0.15">
      <c r="A47" s="12"/>
      <c r="B47" s="4" t="s">
        <v>92</v>
      </c>
      <c r="C47" s="13">
        <v>2240</v>
      </c>
      <c r="D47" s="15"/>
      <c r="E47" s="4"/>
      <c r="F47" s="13"/>
      <c r="G47" s="25"/>
      <c r="H47" s="5"/>
      <c r="I47" s="13"/>
      <c r="J47" s="26"/>
      <c r="K47" s="4"/>
      <c r="L47" s="13"/>
      <c r="M47" s="23"/>
      <c r="N47" s="4"/>
      <c r="O47" s="13"/>
      <c r="P47" s="23"/>
    </row>
    <row r="48" spans="1:16" x14ac:dyDescent="0.15">
      <c r="A48" s="12"/>
      <c r="B48" s="21" t="s">
        <v>93</v>
      </c>
      <c r="C48" s="13">
        <v>960</v>
      </c>
      <c r="D48" s="15"/>
      <c r="E48" s="4"/>
      <c r="F48" s="13"/>
      <c r="G48" s="25"/>
      <c r="H48" s="5"/>
      <c r="I48" s="13"/>
      <c r="J48" s="26"/>
      <c r="K48" s="4"/>
      <c r="L48" s="13"/>
      <c r="M48" s="23"/>
      <c r="N48" s="4"/>
      <c r="O48" s="13"/>
      <c r="P48" s="23"/>
    </row>
    <row r="49" spans="1:18" x14ac:dyDescent="0.15">
      <c r="A49" s="12"/>
      <c r="B49" s="21" t="s">
        <v>94</v>
      </c>
      <c r="C49" s="13">
        <v>3780</v>
      </c>
      <c r="D49" s="15"/>
      <c r="E49" s="4"/>
      <c r="F49" s="13"/>
      <c r="G49" s="25"/>
      <c r="H49" s="5"/>
      <c r="I49" s="13"/>
      <c r="J49" s="26"/>
      <c r="K49" s="4"/>
      <c r="L49" s="13"/>
      <c r="M49" s="23"/>
      <c r="N49" s="4"/>
      <c r="O49" s="13"/>
      <c r="P49" s="23"/>
    </row>
    <row r="50" spans="1:18" x14ac:dyDescent="0.15">
      <c r="A50" s="12"/>
      <c r="B50" s="21" t="s">
        <v>95</v>
      </c>
      <c r="C50" s="13">
        <v>1280</v>
      </c>
      <c r="D50" s="15"/>
      <c r="E50" s="4"/>
      <c r="F50" s="13"/>
      <c r="G50" s="25"/>
      <c r="H50" s="5"/>
      <c r="I50" s="13"/>
      <c r="J50" s="26"/>
      <c r="K50" s="4"/>
      <c r="L50" s="13"/>
      <c r="M50" s="23"/>
      <c r="N50" s="4"/>
      <c r="O50" s="13"/>
      <c r="P50" s="23"/>
    </row>
    <row r="51" spans="1:18" x14ac:dyDescent="0.15">
      <c r="A51" s="12"/>
      <c r="B51" s="21" t="s">
        <v>96</v>
      </c>
      <c r="C51" s="13">
        <v>1170</v>
      </c>
      <c r="D51" s="15"/>
      <c r="E51" s="4"/>
      <c r="F51" s="13"/>
      <c r="G51" s="25"/>
      <c r="H51" s="5"/>
      <c r="I51" s="13"/>
      <c r="J51" s="26"/>
      <c r="K51" s="4"/>
      <c r="L51" s="13"/>
      <c r="M51" s="23"/>
      <c r="N51" s="4"/>
      <c r="O51" s="13"/>
      <c r="P51" s="23"/>
      <c r="Q51" s="32"/>
      <c r="R51" s="32"/>
    </row>
    <row r="52" spans="1:18" x14ac:dyDescent="0.15">
      <c r="A52" s="12"/>
      <c r="B52" s="5" t="s">
        <v>97</v>
      </c>
      <c r="C52" s="13">
        <v>2620</v>
      </c>
      <c r="D52" s="15"/>
      <c r="E52" s="4"/>
      <c r="F52" s="13"/>
      <c r="G52" s="23"/>
      <c r="H52" s="5"/>
      <c r="I52" s="13"/>
      <c r="J52" s="35"/>
      <c r="K52" s="4"/>
      <c r="L52" s="13"/>
      <c r="M52" s="34"/>
      <c r="N52" s="4"/>
      <c r="O52" s="13"/>
      <c r="P52" s="23"/>
      <c r="Q52" s="32"/>
      <c r="R52" s="32"/>
    </row>
    <row r="53" spans="1:18" x14ac:dyDescent="0.15">
      <c r="A53" s="12"/>
      <c r="B53" s="5" t="s">
        <v>98</v>
      </c>
      <c r="C53" s="13">
        <v>2280</v>
      </c>
      <c r="D53" s="15"/>
      <c r="E53" s="4"/>
      <c r="F53" s="13"/>
      <c r="G53" s="23"/>
      <c r="H53" s="5"/>
      <c r="I53" s="13"/>
      <c r="J53" s="35"/>
      <c r="K53" s="4"/>
      <c r="L53" s="13"/>
      <c r="M53" s="34"/>
      <c r="N53" s="4"/>
      <c r="O53" s="13"/>
      <c r="P53" s="23"/>
      <c r="Q53" s="32"/>
      <c r="R53" s="32"/>
    </row>
    <row r="54" spans="1:18" x14ac:dyDescent="0.15">
      <c r="A54" s="12"/>
      <c r="B54" s="21" t="s">
        <v>99</v>
      </c>
      <c r="C54" s="13">
        <v>700</v>
      </c>
      <c r="D54" s="15"/>
      <c r="E54" s="4"/>
      <c r="F54" s="13"/>
      <c r="G54" s="23"/>
      <c r="H54" s="5"/>
      <c r="I54" s="13"/>
      <c r="J54" s="35"/>
      <c r="K54" s="4"/>
      <c r="L54" s="13"/>
      <c r="M54" s="34"/>
      <c r="N54" s="4"/>
      <c r="O54" s="13"/>
      <c r="P54" s="23"/>
      <c r="Q54" s="32"/>
      <c r="R54" s="32"/>
    </row>
    <row r="55" spans="1:18" x14ac:dyDescent="0.15">
      <c r="A55" s="12"/>
      <c r="C55" s="13"/>
      <c r="D55" s="20"/>
      <c r="E55" s="4"/>
      <c r="F55" s="13"/>
      <c r="G55" s="23"/>
      <c r="H55" s="5"/>
      <c r="I55" s="13"/>
      <c r="J55" s="35"/>
      <c r="K55" s="4"/>
      <c r="L55" s="13"/>
      <c r="M55" s="34"/>
      <c r="N55" s="4"/>
      <c r="O55" s="13"/>
      <c r="P55" s="23"/>
      <c r="Q55" s="32"/>
      <c r="R55" s="32"/>
    </row>
    <row r="56" spans="1:18" ht="15.75" customHeight="1" thickBot="1" x14ac:dyDescent="0.2">
      <c r="A56" s="69" t="s">
        <v>100</v>
      </c>
      <c r="B56" s="70" t="s">
        <v>101</v>
      </c>
      <c r="C56" s="29">
        <f>SUM(C9:C54)</f>
        <v>105770</v>
      </c>
      <c r="D56" s="65">
        <f>SUM(D9:D54)</f>
        <v>0</v>
      </c>
      <c r="E56" s="70" t="s">
        <v>101</v>
      </c>
      <c r="F56" s="29">
        <f>SUM(F9:F24)</f>
        <v>10270</v>
      </c>
      <c r="G56" s="30">
        <f>SUM(G9:G24)</f>
        <v>0</v>
      </c>
      <c r="H56" s="31"/>
      <c r="I56" s="29"/>
      <c r="J56" s="30"/>
      <c r="K56" s="28"/>
      <c r="L56" s="29"/>
      <c r="M56" s="30"/>
      <c r="N56" s="70" t="s">
        <v>101</v>
      </c>
      <c r="O56" s="29">
        <f>SUM(O9:O33)</f>
        <v>12590</v>
      </c>
      <c r="P56" s="30">
        <f>SUM(P9:P33)</f>
        <v>0</v>
      </c>
      <c r="Q56" s="32"/>
      <c r="R56" s="32"/>
    </row>
    <row r="57" spans="1:18" x14ac:dyDescent="0.15">
      <c r="A57" s="8"/>
      <c r="B57" s="9"/>
      <c r="C57" s="10" t="s">
        <v>12</v>
      </c>
      <c r="D57" s="64" t="s">
        <v>13</v>
      </c>
      <c r="E57" s="9"/>
      <c r="F57" s="10" t="s">
        <v>12</v>
      </c>
      <c r="G57" s="11" t="s">
        <v>13</v>
      </c>
      <c r="H57" s="63"/>
      <c r="I57" s="10" t="s">
        <v>12</v>
      </c>
      <c r="J57" s="11" t="s">
        <v>13</v>
      </c>
      <c r="K57" s="63"/>
      <c r="L57" s="10" t="s">
        <v>12</v>
      </c>
      <c r="M57" s="11" t="s">
        <v>13</v>
      </c>
      <c r="N57" s="9"/>
      <c r="O57" s="10" t="s">
        <v>12</v>
      </c>
      <c r="P57" s="11" t="s">
        <v>13</v>
      </c>
      <c r="R57" s="32"/>
    </row>
    <row r="58" spans="1:18" x14ac:dyDescent="0.15">
      <c r="A58" s="37" t="s">
        <v>102</v>
      </c>
      <c r="B58" s="4" t="s">
        <v>103</v>
      </c>
      <c r="C58" s="13">
        <v>1740</v>
      </c>
      <c r="D58" s="15"/>
      <c r="E58" s="4" t="s">
        <v>106</v>
      </c>
      <c r="F58" s="79">
        <v>610</v>
      </c>
      <c r="G58" s="14"/>
      <c r="H58" s="88" t="s">
        <v>238</v>
      </c>
      <c r="I58" s="90" t="s">
        <v>232</v>
      </c>
      <c r="J58" s="91"/>
      <c r="K58" s="4" t="s">
        <v>107</v>
      </c>
      <c r="L58" s="13">
        <v>1940</v>
      </c>
      <c r="M58" s="14"/>
      <c r="N58" s="4" t="s">
        <v>104</v>
      </c>
      <c r="O58" s="13">
        <v>460</v>
      </c>
      <c r="P58" s="14"/>
      <c r="R58" s="32"/>
    </row>
    <row r="59" spans="1:18" x14ac:dyDescent="0.15">
      <c r="A59" s="37"/>
      <c r="B59" s="4" t="s">
        <v>105</v>
      </c>
      <c r="C59" s="13">
        <v>1070</v>
      </c>
      <c r="D59" s="15"/>
      <c r="E59" s="4"/>
      <c r="F59" s="79"/>
      <c r="G59" s="18"/>
      <c r="H59" s="88" t="s">
        <v>239</v>
      </c>
      <c r="I59" s="90" t="s">
        <v>232</v>
      </c>
      <c r="J59" s="91"/>
      <c r="K59" s="4"/>
      <c r="L59" s="13"/>
      <c r="M59" s="23"/>
      <c r="N59" s="4" t="s">
        <v>108</v>
      </c>
      <c r="O59" s="13">
        <v>2790</v>
      </c>
      <c r="P59" s="14"/>
      <c r="R59" s="32"/>
    </row>
    <row r="60" spans="1:18" x14ac:dyDescent="0.15">
      <c r="A60" s="37"/>
      <c r="B60" s="4" t="s">
        <v>109</v>
      </c>
      <c r="C60" s="13">
        <v>1390</v>
      </c>
      <c r="D60" s="15"/>
      <c r="E60" s="4"/>
      <c r="F60" s="38"/>
      <c r="G60" s="18"/>
      <c r="H60" s="4"/>
      <c r="I60" s="13"/>
      <c r="J60" s="22"/>
      <c r="K60" s="4"/>
      <c r="L60" s="13"/>
      <c r="M60" s="23"/>
      <c r="N60" s="4" t="s">
        <v>110</v>
      </c>
      <c r="O60" s="13">
        <v>320</v>
      </c>
      <c r="P60" s="14"/>
      <c r="R60" s="32"/>
    </row>
    <row r="61" spans="1:18" x14ac:dyDescent="0.15">
      <c r="A61" s="37"/>
      <c r="B61" s="4" t="s">
        <v>111</v>
      </c>
      <c r="C61" s="13">
        <v>810</v>
      </c>
      <c r="D61" s="15"/>
      <c r="E61" s="4"/>
      <c r="F61" s="38"/>
      <c r="G61" s="18"/>
      <c r="H61" s="5"/>
      <c r="I61" s="13"/>
      <c r="J61" s="68"/>
      <c r="K61" s="4"/>
      <c r="L61" s="13"/>
      <c r="M61" s="23"/>
      <c r="N61" s="4" t="s">
        <v>112</v>
      </c>
      <c r="O61" s="13">
        <v>400</v>
      </c>
      <c r="P61" s="14"/>
      <c r="R61" s="32"/>
    </row>
    <row r="62" spans="1:18" x14ac:dyDescent="0.15">
      <c r="A62" s="37"/>
      <c r="B62" s="4" t="s">
        <v>113</v>
      </c>
      <c r="C62" s="13">
        <v>1310</v>
      </c>
      <c r="D62" s="15"/>
      <c r="E62" s="4"/>
      <c r="F62" s="13"/>
      <c r="G62" s="18"/>
      <c r="H62" s="5"/>
      <c r="I62" s="13"/>
      <c r="J62" s="27"/>
      <c r="K62" s="4"/>
      <c r="L62" s="13"/>
      <c r="M62" s="23"/>
      <c r="N62" s="4" t="s">
        <v>114</v>
      </c>
      <c r="O62" s="13">
        <v>1410</v>
      </c>
      <c r="P62" s="14"/>
      <c r="R62" s="32"/>
    </row>
    <row r="63" spans="1:18" x14ac:dyDescent="0.15">
      <c r="A63" s="37"/>
      <c r="B63" s="4" t="s">
        <v>115</v>
      </c>
      <c r="C63" s="13">
        <v>1920</v>
      </c>
      <c r="D63" s="15"/>
      <c r="E63" s="4"/>
      <c r="F63" s="13"/>
      <c r="G63" s="23"/>
      <c r="H63" s="5"/>
      <c r="I63" s="13"/>
      <c r="J63" s="27"/>
      <c r="K63" s="4"/>
      <c r="L63" s="13"/>
      <c r="M63" s="23"/>
      <c r="N63" s="4"/>
      <c r="O63" s="38"/>
      <c r="P63" s="14"/>
      <c r="R63" s="32"/>
    </row>
    <row r="64" spans="1:18" x14ac:dyDescent="0.15">
      <c r="A64" s="37"/>
      <c r="B64" s="4" t="s">
        <v>116</v>
      </c>
      <c r="C64" s="13">
        <v>1650</v>
      </c>
      <c r="D64" s="15"/>
      <c r="E64" s="4"/>
      <c r="F64" s="13"/>
      <c r="G64" s="23"/>
      <c r="H64" s="5"/>
      <c r="I64" s="13"/>
      <c r="J64" s="27"/>
      <c r="K64" s="4"/>
      <c r="L64" s="13"/>
      <c r="M64" s="23"/>
      <c r="N64" s="4"/>
      <c r="O64" s="38"/>
      <c r="P64" s="14"/>
      <c r="R64" s="32"/>
    </row>
    <row r="65" spans="1:18" x14ac:dyDescent="0.15">
      <c r="A65" s="37"/>
      <c r="B65" s="4" t="s">
        <v>117</v>
      </c>
      <c r="C65" s="13">
        <v>2680</v>
      </c>
      <c r="D65" s="15"/>
      <c r="E65" s="4"/>
      <c r="F65" s="13"/>
      <c r="G65" s="23"/>
      <c r="H65" s="5"/>
      <c r="I65" s="13"/>
      <c r="J65" s="27"/>
      <c r="K65" s="4"/>
      <c r="L65" s="13"/>
      <c r="M65" s="23"/>
      <c r="N65" s="4"/>
      <c r="O65" s="38"/>
      <c r="P65" s="14"/>
      <c r="R65" s="32"/>
    </row>
    <row r="66" spans="1:18" x14ac:dyDescent="0.15">
      <c r="A66" s="37"/>
      <c r="B66" s="4" t="s">
        <v>118</v>
      </c>
      <c r="C66" s="13">
        <v>1270</v>
      </c>
      <c r="D66" s="15"/>
      <c r="E66" s="4"/>
      <c r="F66" s="13"/>
      <c r="G66" s="23"/>
      <c r="H66" s="5"/>
      <c r="I66" s="13"/>
      <c r="J66" s="27"/>
      <c r="K66" s="4"/>
      <c r="L66" s="13"/>
      <c r="M66" s="23"/>
      <c r="N66" s="4"/>
      <c r="O66" s="13"/>
      <c r="P66" s="14"/>
      <c r="R66" s="32"/>
    </row>
    <row r="67" spans="1:18" x14ac:dyDescent="0.15">
      <c r="A67" s="37"/>
      <c r="B67" s="4" t="s">
        <v>119</v>
      </c>
      <c r="C67" s="13">
        <v>1180</v>
      </c>
      <c r="D67" s="15"/>
      <c r="E67" s="4"/>
      <c r="F67" s="13"/>
      <c r="G67" s="23"/>
      <c r="H67" s="5"/>
      <c r="I67" s="13"/>
      <c r="J67" s="27"/>
      <c r="K67" s="4"/>
      <c r="L67" s="13"/>
      <c r="M67" s="23"/>
      <c r="N67" s="4"/>
      <c r="O67" s="13"/>
      <c r="P67" s="23"/>
      <c r="R67" s="32"/>
    </row>
    <row r="68" spans="1:18" x14ac:dyDescent="0.15">
      <c r="A68" s="37"/>
      <c r="B68" s="4" t="s">
        <v>120</v>
      </c>
      <c r="C68" s="13">
        <v>1530</v>
      </c>
      <c r="D68" s="15"/>
      <c r="E68" s="4"/>
      <c r="F68" s="13"/>
      <c r="G68" s="23"/>
      <c r="H68" s="5"/>
      <c r="I68" s="13"/>
      <c r="J68" s="27"/>
      <c r="K68" s="4"/>
      <c r="L68" s="13"/>
      <c r="M68" s="23"/>
      <c r="N68" s="4"/>
      <c r="O68" s="13"/>
      <c r="P68" s="23"/>
      <c r="R68" s="32"/>
    </row>
    <row r="69" spans="1:18" x14ac:dyDescent="0.15">
      <c r="A69" s="37"/>
      <c r="B69" s="4" t="s">
        <v>121</v>
      </c>
      <c r="C69" s="13">
        <v>1080</v>
      </c>
      <c r="D69" s="15"/>
      <c r="E69" s="4"/>
      <c r="F69" s="13"/>
      <c r="G69" s="23"/>
      <c r="H69" s="5"/>
      <c r="I69" s="13"/>
      <c r="J69" s="27"/>
      <c r="K69" s="4"/>
      <c r="L69" s="13"/>
      <c r="M69" s="23"/>
      <c r="N69" s="4"/>
      <c r="O69" s="13"/>
      <c r="P69" s="23"/>
      <c r="R69" s="32"/>
    </row>
    <row r="70" spans="1:18" x14ac:dyDescent="0.15">
      <c r="A70" s="37"/>
      <c r="B70" s="4" t="s">
        <v>122</v>
      </c>
      <c r="C70" s="13">
        <v>1490</v>
      </c>
      <c r="D70" s="15"/>
      <c r="E70" s="4"/>
      <c r="F70" s="13"/>
      <c r="G70" s="23"/>
      <c r="H70" s="5"/>
      <c r="I70" s="13"/>
      <c r="J70" s="27"/>
      <c r="K70" s="4"/>
      <c r="L70" s="13"/>
      <c r="M70" s="23"/>
      <c r="N70" s="4"/>
      <c r="O70" s="13"/>
      <c r="P70" s="23"/>
      <c r="R70" s="32"/>
    </row>
    <row r="71" spans="1:18" x14ac:dyDescent="0.15">
      <c r="A71" s="37"/>
      <c r="B71" s="39"/>
      <c r="C71" s="40"/>
      <c r="D71" s="66"/>
      <c r="E71" s="45"/>
      <c r="F71" s="42"/>
      <c r="G71" s="43"/>
      <c r="H71" s="41"/>
      <c r="I71" s="42"/>
      <c r="J71" s="44"/>
      <c r="K71" s="45"/>
      <c r="L71" s="42"/>
      <c r="M71" s="43"/>
      <c r="N71" s="45"/>
      <c r="O71" s="42"/>
      <c r="P71" s="43"/>
      <c r="R71" s="32"/>
    </row>
    <row r="72" spans="1:18" ht="15.75" customHeight="1" thickBot="1" x14ac:dyDescent="0.2">
      <c r="A72" s="69" t="s">
        <v>100</v>
      </c>
      <c r="B72" s="70" t="s">
        <v>101</v>
      </c>
      <c r="C72" s="29">
        <f>SUM(C58:C70)</f>
        <v>19120</v>
      </c>
      <c r="D72" s="65">
        <f>SUM(D58:D70)</f>
        <v>0</v>
      </c>
      <c r="E72" s="70" t="s">
        <v>101</v>
      </c>
      <c r="F72" s="29">
        <f>SUM(F58)</f>
        <v>610</v>
      </c>
      <c r="G72" s="30">
        <f>SUM(G58)</f>
        <v>0</v>
      </c>
      <c r="H72" s="71" t="s">
        <v>101</v>
      </c>
      <c r="I72" s="29"/>
      <c r="J72" s="30"/>
      <c r="K72" s="70" t="s">
        <v>101</v>
      </c>
      <c r="L72" s="29">
        <f>SUM(L58)</f>
        <v>1940</v>
      </c>
      <c r="M72" s="30">
        <f>SUM(M58)</f>
        <v>0</v>
      </c>
      <c r="N72" s="70" t="s">
        <v>101</v>
      </c>
      <c r="O72" s="29">
        <f>SUM(O58:O62)</f>
        <v>5380</v>
      </c>
      <c r="P72" s="30">
        <f>SUM(P58:P62)</f>
        <v>0</v>
      </c>
      <c r="Q72" s="32"/>
      <c r="R72" s="32"/>
    </row>
    <row r="73" spans="1:18" x14ac:dyDescent="0.15">
      <c r="A73" s="8"/>
      <c r="B73" s="9"/>
      <c r="C73" s="10" t="s">
        <v>12</v>
      </c>
      <c r="D73" s="64" t="s">
        <v>13</v>
      </c>
      <c r="E73" s="9"/>
      <c r="F73" s="10" t="s">
        <v>12</v>
      </c>
      <c r="G73" s="11" t="s">
        <v>13</v>
      </c>
      <c r="H73" s="63"/>
      <c r="I73" s="10" t="s">
        <v>12</v>
      </c>
      <c r="J73" s="11" t="s">
        <v>13</v>
      </c>
      <c r="K73" s="63"/>
      <c r="L73" s="10" t="s">
        <v>12</v>
      </c>
      <c r="M73" s="11" t="s">
        <v>13</v>
      </c>
      <c r="N73" s="9"/>
      <c r="O73" s="10" t="s">
        <v>12</v>
      </c>
      <c r="P73" s="11" t="s">
        <v>13</v>
      </c>
      <c r="R73" s="32"/>
    </row>
    <row r="74" spans="1:18" x14ac:dyDescent="0.15">
      <c r="A74" s="12" t="s">
        <v>123</v>
      </c>
      <c r="B74" s="24" t="s">
        <v>124</v>
      </c>
      <c r="C74" s="13">
        <v>610</v>
      </c>
      <c r="D74" s="15"/>
      <c r="E74" s="4"/>
      <c r="F74" s="83"/>
      <c r="G74" s="23"/>
      <c r="H74" s="4"/>
      <c r="I74" s="13"/>
      <c r="J74" s="27"/>
      <c r="K74" s="4"/>
      <c r="L74" s="13"/>
      <c r="M74" s="22"/>
      <c r="N74" s="4" t="s">
        <v>125</v>
      </c>
      <c r="O74" s="13">
        <v>800</v>
      </c>
      <c r="P74" s="14"/>
      <c r="R74" s="32"/>
    </row>
    <row r="75" spans="1:18" x14ac:dyDescent="0.15">
      <c r="A75" s="12"/>
      <c r="B75" s="24" t="s">
        <v>126</v>
      </c>
      <c r="C75" s="13">
        <v>2660</v>
      </c>
      <c r="D75" s="15"/>
      <c r="E75" s="4"/>
      <c r="F75" s="83"/>
      <c r="G75" s="23"/>
      <c r="H75" s="5"/>
      <c r="I75" s="13"/>
      <c r="J75" s="27"/>
      <c r="K75" s="4"/>
      <c r="L75" s="13"/>
      <c r="M75" s="22"/>
      <c r="N75" s="4"/>
      <c r="O75" s="38"/>
      <c r="P75" s="22"/>
      <c r="R75" s="32"/>
    </row>
    <row r="76" spans="1:18" x14ac:dyDescent="0.15">
      <c r="A76" s="12"/>
      <c r="B76" s="4" t="s">
        <v>127</v>
      </c>
      <c r="C76" s="13">
        <v>1890</v>
      </c>
      <c r="D76" s="15"/>
      <c r="E76" s="4"/>
      <c r="F76" s="13"/>
      <c r="G76" s="23"/>
      <c r="H76" s="5"/>
      <c r="I76" s="13"/>
      <c r="J76" s="27"/>
      <c r="K76" s="4"/>
      <c r="L76" s="13"/>
      <c r="M76" s="23"/>
      <c r="N76" s="4"/>
      <c r="O76" s="38"/>
      <c r="P76" s="22"/>
      <c r="R76" s="32"/>
    </row>
    <row r="77" spans="1:18" x14ac:dyDescent="0.15">
      <c r="A77" s="12"/>
      <c r="B77" s="4" t="s">
        <v>128</v>
      </c>
      <c r="C77" s="13">
        <v>2060</v>
      </c>
      <c r="D77" s="15"/>
      <c r="E77" s="4"/>
      <c r="F77" s="13"/>
      <c r="G77" s="23"/>
      <c r="H77" s="5"/>
      <c r="I77" s="13"/>
      <c r="J77" s="27"/>
      <c r="K77" s="4"/>
      <c r="L77" s="13"/>
      <c r="M77" s="23"/>
      <c r="N77" s="4"/>
      <c r="O77" s="38"/>
      <c r="P77" s="22"/>
      <c r="R77" s="32"/>
    </row>
    <row r="78" spans="1:18" x14ac:dyDescent="0.15">
      <c r="A78" s="12"/>
      <c r="B78" s="24" t="s">
        <v>129</v>
      </c>
      <c r="C78" s="13">
        <v>3230</v>
      </c>
      <c r="D78" s="15"/>
      <c r="E78" s="4"/>
      <c r="F78" s="13"/>
      <c r="G78" s="23"/>
      <c r="H78" s="5"/>
      <c r="I78" s="13"/>
      <c r="J78" s="27"/>
      <c r="K78" s="4"/>
      <c r="L78" s="13"/>
      <c r="M78" s="23"/>
      <c r="N78" s="4"/>
      <c r="O78" s="38"/>
      <c r="P78" s="14"/>
      <c r="R78" s="32"/>
    </row>
    <row r="79" spans="1:18" x14ac:dyDescent="0.15">
      <c r="A79" s="12"/>
      <c r="B79" s="4" t="s">
        <v>130</v>
      </c>
      <c r="C79" s="13">
        <v>1490</v>
      </c>
      <c r="D79" s="15"/>
      <c r="E79" s="4"/>
      <c r="F79" s="13"/>
      <c r="G79" s="23"/>
      <c r="H79" s="5"/>
      <c r="I79" s="13"/>
      <c r="J79" s="27"/>
      <c r="K79" s="4"/>
      <c r="L79" s="13"/>
      <c r="M79" s="23"/>
      <c r="N79" s="4"/>
      <c r="O79" s="13"/>
      <c r="P79" s="23"/>
      <c r="R79" s="32"/>
    </row>
    <row r="80" spans="1:18" x14ac:dyDescent="0.15">
      <c r="A80" s="12"/>
      <c r="B80" s="4" t="s">
        <v>131</v>
      </c>
      <c r="C80" s="13">
        <v>3020</v>
      </c>
      <c r="D80" s="15"/>
      <c r="E80" s="4"/>
      <c r="F80" s="13"/>
      <c r="G80" s="23"/>
      <c r="H80" s="5"/>
      <c r="I80" s="13"/>
      <c r="J80" s="27"/>
      <c r="K80" s="4"/>
      <c r="L80" s="13"/>
      <c r="M80" s="23"/>
      <c r="N80" s="4"/>
      <c r="O80" s="13"/>
      <c r="P80" s="23"/>
      <c r="R80" s="32"/>
    </row>
    <row r="81" spans="1:18" x14ac:dyDescent="0.15">
      <c r="A81" s="12"/>
      <c r="B81" s="24" t="s">
        <v>132</v>
      </c>
      <c r="C81" s="13">
        <v>3360</v>
      </c>
      <c r="D81" s="15"/>
      <c r="E81" s="4"/>
      <c r="F81" s="13"/>
      <c r="G81" s="23"/>
      <c r="H81" s="5"/>
      <c r="I81" s="13"/>
      <c r="J81" s="27"/>
      <c r="K81" s="4"/>
      <c r="L81" s="13"/>
      <c r="M81" s="23"/>
      <c r="N81" s="4"/>
      <c r="O81" s="13"/>
      <c r="P81" s="23"/>
      <c r="R81" s="32"/>
    </row>
    <row r="82" spans="1:18" x14ac:dyDescent="0.15">
      <c r="A82" s="12"/>
      <c r="B82" s="4" t="s">
        <v>133</v>
      </c>
      <c r="C82" s="13">
        <v>2580</v>
      </c>
      <c r="D82" s="15"/>
      <c r="E82" s="4"/>
      <c r="F82" s="13"/>
      <c r="G82" s="23"/>
      <c r="H82" s="5"/>
      <c r="I82" s="13"/>
      <c r="J82" s="27"/>
      <c r="K82" s="4"/>
      <c r="L82" s="13"/>
      <c r="M82" s="23"/>
      <c r="N82" s="4"/>
      <c r="O82" s="13"/>
      <c r="P82" s="23"/>
      <c r="R82" s="32"/>
    </row>
    <row r="83" spans="1:18" x14ac:dyDescent="0.15">
      <c r="A83" s="47"/>
      <c r="B83" s="45"/>
      <c r="C83" s="42"/>
      <c r="D83" s="44"/>
      <c r="E83" s="45"/>
      <c r="F83" s="42"/>
      <c r="G83" s="43"/>
      <c r="H83" s="41"/>
      <c r="I83" s="42"/>
      <c r="J83" s="44"/>
      <c r="K83" s="45"/>
      <c r="L83" s="42"/>
      <c r="M83" s="43"/>
      <c r="N83" s="45"/>
      <c r="O83" s="42"/>
      <c r="P83" s="43"/>
      <c r="R83" s="32"/>
    </row>
    <row r="84" spans="1:18" ht="15.75" customHeight="1" thickBot="1" x14ac:dyDescent="0.2">
      <c r="A84" s="69" t="s">
        <v>100</v>
      </c>
      <c r="B84" s="70" t="s">
        <v>101</v>
      </c>
      <c r="C84" s="29">
        <f>SUM(C74:C82)</f>
        <v>20900</v>
      </c>
      <c r="D84" s="65">
        <f>SUM(D74:D82)</f>
        <v>0</v>
      </c>
      <c r="E84" s="70" t="s">
        <v>101</v>
      </c>
      <c r="F84" s="29"/>
      <c r="G84" s="30"/>
      <c r="H84" s="71" t="s">
        <v>101</v>
      </c>
      <c r="I84" s="29"/>
      <c r="J84" s="29"/>
      <c r="K84" s="70" t="s">
        <v>101</v>
      </c>
      <c r="L84" s="29"/>
      <c r="M84" s="30"/>
      <c r="N84" s="70" t="s">
        <v>101</v>
      </c>
      <c r="O84" s="29">
        <f>SUM(O74)</f>
        <v>800</v>
      </c>
      <c r="P84" s="30">
        <f>SUM(P74)</f>
        <v>0</v>
      </c>
      <c r="Q84" s="32"/>
      <c r="R84" s="32"/>
    </row>
    <row r="85" spans="1:18" x14ac:dyDescent="0.15">
      <c r="A85" s="8"/>
      <c r="B85" s="9"/>
      <c r="C85" s="10" t="s">
        <v>12</v>
      </c>
      <c r="D85" s="64" t="s">
        <v>13</v>
      </c>
      <c r="E85" s="9"/>
      <c r="F85" s="10" t="s">
        <v>12</v>
      </c>
      <c r="G85" s="11" t="s">
        <v>13</v>
      </c>
      <c r="H85" s="63"/>
      <c r="I85" s="10" t="s">
        <v>12</v>
      </c>
      <c r="J85" s="11" t="s">
        <v>13</v>
      </c>
      <c r="K85" s="63"/>
      <c r="L85" s="10" t="s">
        <v>12</v>
      </c>
      <c r="M85" s="11" t="s">
        <v>13</v>
      </c>
      <c r="N85" s="9"/>
      <c r="O85" s="10" t="s">
        <v>12</v>
      </c>
      <c r="P85" s="11" t="s">
        <v>13</v>
      </c>
      <c r="R85" s="32"/>
    </row>
    <row r="86" spans="1:18" x14ac:dyDescent="0.15">
      <c r="A86" s="37" t="s">
        <v>134</v>
      </c>
      <c r="B86" s="4" t="s">
        <v>135</v>
      </c>
      <c r="C86" s="13">
        <v>1710</v>
      </c>
      <c r="D86" s="15"/>
      <c r="E86" s="4"/>
      <c r="F86" s="13"/>
      <c r="G86" s="23"/>
      <c r="H86" s="5"/>
      <c r="I86" s="13"/>
      <c r="J86" s="27"/>
      <c r="K86" s="4"/>
      <c r="L86" s="13"/>
      <c r="M86" s="23"/>
      <c r="N86" s="4" t="s">
        <v>137</v>
      </c>
      <c r="O86" s="79">
        <v>60</v>
      </c>
      <c r="P86" s="14"/>
      <c r="R86" s="32"/>
    </row>
    <row r="87" spans="1:18" x14ac:dyDescent="0.15">
      <c r="A87" s="37"/>
      <c r="B87" s="4" t="s">
        <v>136</v>
      </c>
      <c r="C87" s="13">
        <v>1980</v>
      </c>
      <c r="D87" s="15"/>
      <c r="E87" s="4"/>
      <c r="F87" s="13"/>
      <c r="G87" s="23"/>
      <c r="H87" s="5"/>
      <c r="I87" s="13"/>
      <c r="J87" s="27"/>
      <c r="K87" s="4"/>
      <c r="L87" s="13"/>
      <c r="M87" s="23"/>
      <c r="O87" s="13"/>
      <c r="P87" s="14"/>
      <c r="R87" s="32"/>
    </row>
    <row r="88" spans="1:18" x14ac:dyDescent="0.15">
      <c r="A88" s="37"/>
      <c r="B88" s="4" t="s">
        <v>138</v>
      </c>
      <c r="C88" s="13">
        <v>820</v>
      </c>
      <c r="D88" s="15"/>
      <c r="E88" s="4"/>
      <c r="F88" s="13"/>
      <c r="G88" s="23"/>
      <c r="H88" s="5"/>
      <c r="I88" s="13"/>
      <c r="J88" s="27"/>
      <c r="K88" s="4"/>
      <c r="L88" s="13"/>
      <c r="M88" s="23"/>
      <c r="N88" s="4"/>
      <c r="O88" s="13"/>
      <c r="P88" s="14"/>
      <c r="R88" s="32"/>
    </row>
    <row r="89" spans="1:18" x14ac:dyDescent="0.15">
      <c r="A89" s="37"/>
      <c r="B89" s="4" t="s">
        <v>139</v>
      </c>
      <c r="C89" s="13">
        <v>1430</v>
      </c>
      <c r="D89" s="15"/>
      <c r="E89" s="4"/>
      <c r="F89" s="13"/>
      <c r="G89" s="23"/>
      <c r="H89" s="5"/>
      <c r="I89" s="13"/>
      <c r="J89" s="27"/>
      <c r="K89" s="4"/>
      <c r="L89" s="13"/>
      <c r="M89" s="23"/>
      <c r="N89" s="4"/>
      <c r="O89" s="13"/>
      <c r="P89" s="18"/>
      <c r="R89" s="32"/>
    </row>
    <row r="90" spans="1:18" x14ac:dyDescent="0.15">
      <c r="A90" s="37"/>
      <c r="B90" s="4" t="s">
        <v>140</v>
      </c>
      <c r="C90" s="13">
        <v>1020</v>
      </c>
      <c r="D90" s="15"/>
      <c r="E90" s="4"/>
      <c r="F90" s="13"/>
      <c r="G90" s="23"/>
      <c r="H90" s="5"/>
      <c r="I90" s="13"/>
      <c r="J90" s="27"/>
      <c r="K90" s="4"/>
      <c r="L90" s="13"/>
      <c r="M90" s="23"/>
      <c r="N90" s="4"/>
      <c r="O90" s="13"/>
      <c r="P90" s="18"/>
      <c r="R90" s="32"/>
    </row>
    <row r="91" spans="1:18" x14ac:dyDescent="0.15">
      <c r="A91" s="37"/>
      <c r="B91" s="4" t="s">
        <v>141</v>
      </c>
      <c r="C91" s="13">
        <v>520</v>
      </c>
      <c r="D91" s="15"/>
      <c r="E91" s="4"/>
      <c r="F91" s="13"/>
      <c r="G91" s="23"/>
      <c r="H91" s="5"/>
      <c r="I91" s="13"/>
      <c r="J91" s="27"/>
      <c r="K91" s="4"/>
      <c r="L91" s="13"/>
      <c r="M91" s="23"/>
      <c r="N91" s="4"/>
      <c r="O91" s="13"/>
      <c r="P91" s="23"/>
      <c r="R91" s="32"/>
    </row>
    <row r="92" spans="1:18" x14ac:dyDescent="0.15">
      <c r="A92" s="37"/>
      <c r="B92" s="4" t="s">
        <v>142</v>
      </c>
      <c r="C92" s="13">
        <v>630</v>
      </c>
      <c r="D92" s="15"/>
      <c r="E92" s="4"/>
      <c r="F92" s="13"/>
      <c r="G92" s="23"/>
      <c r="H92" s="5"/>
      <c r="I92" s="13"/>
      <c r="J92" s="27"/>
      <c r="K92" s="4"/>
      <c r="L92" s="13"/>
      <c r="M92" s="23"/>
      <c r="N92" s="4"/>
      <c r="O92" s="13"/>
      <c r="P92" s="18"/>
      <c r="R92" s="32"/>
    </row>
    <row r="93" spans="1:18" x14ac:dyDescent="0.15">
      <c r="A93" s="37"/>
      <c r="B93" s="4" t="s">
        <v>143</v>
      </c>
      <c r="C93" s="13">
        <v>870</v>
      </c>
      <c r="D93" s="15"/>
      <c r="E93" s="4"/>
      <c r="F93" s="13"/>
      <c r="G93" s="23"/>
      <c r="H93" s="5"/>
      <c r="I93" s="13"/>
      <c r="J93" s="27"/>
      <c r="K93" s="4"/>
      <c r="L93" s="13"/>
      <c r="M93" s="23"/>
      <c r="N93" s="4"/>
      <c r="O93" s="13"/>
      <c r="P93" s="23"/>
      <c r="R93" s="32"/>
    </row>
    <row r="94" spans="1:18" x14ac:dyDescent="0.15">
      <c r="A94" s="37"/>
      <c r="B94" s="24" t="s">
        <v>144</v>
      </c>
      <c r="C94" s="13">
        <v>200</v>
      </c>
      <c r="D94" s="15"/>
      <c r="E94" s="4"/>
      <c r="F94" s="13"/>
      <c r="G94" s="23"/>
      <c r="H94" s="5"/>
      <c r="I94" s="13"/>
      <c r="J94" s="27"/>
      <c r="K94" s="4"/>
      <c r="L94" s="13"/>
      <c r="M94" s="23"/>
      <c r="N94" s="4"/>
      <c r="O94" s="13"/>
      <c r="P94" s="23"/>
      <c r="R94" s="32"/>
    </row>
    <row r="95" spans="1:18" x14ac:dyDescent="0.15">
      <c r="A95" s="37"/>
      <c r="B95" s="48"/>
      <c r="C95" s="42"/>
      <c r="D95" s="20"/>
      <c r="E95" s="4"/>
      <c r="F95" s="13"/>
      <c r="G95" s="23"/>
      <c r="H95" s="5"/>
      <c r="I95" s="13"/>
      <c r="J95" s="27"/>
      <c r="K95" s="4"/>
      <c r="L95" s="13"/>
      <c r="M95" s="23"/>
      <c r="N95" s="4"/>
      <c r="O95" s="13"/>
      <c r="P95" s="23"/>
      <c r="R95" s="32"/>
    </row>
    <row r="96" spans="1:18" ht="15.75" customHeight="1" thickBot="1" x14ac:dyDescent="0.2">
      <c r="A96" s="69" t="s">
        <v>100</v>
      </c>
      <c r="B96" s="70" t="s">
        <v>101</v>
      </c>
      <c r="C96" s="29">
        <f>SUM(C86:C94)</f>
        <v>9180</v>
      </c>
      <c r="D96" s="65">
        <f>SUM(D86:D94)</f>
        <v>0</v>
      </c>
      <c r="E96" s="28"/>
      <c r="F96" s="29"/>
      <c r="G96" s="30"/>
      <c r="H96" s="31"/>
      <c r="I96" s="29"/>
      <c r="J96" s="30"/>
      <c r="K96" s="28"/>
      <c r="L96" s="29"/>
      <c r="M96" s="30"/>
      <c r="N96" s="70" t="s">
        <v>101</v>
      </c>
      <c r="O96" s="29">
        <f>SUM(O86)</f>
        <v>60</v>
      </c>
      <c r="P96" s="30">
        <f>SUM(P86:P87)</f>
        <v>0</v>
      </c>
      <c r="Q96" s="32"/>
      <c r="R96" s="32"/>
    </row>
    <row r="97" spans="1:18" x14ac:dyDescent="0.15">
      <c r="A97" s="8"/>
      <c r="B97" s="9"/>
      <c r="C97" s="10" t="s">
        <v>12</v>
      </c>
      <c r="D97" s="64" t="s">
        <v>13</v>
      </c>
      <c r="E97" s="9"/>
      <c r="F97" s="10" t="s">
        <v>12</v>
      </c>
      <c r="G97" s="11" t="s">
        <v>13</v>
      </c>
      <c r="H97" s="63"/>
      <c r="I97" s="10" t="s">
        <v>12</v>
      </c>
      <c r="J97" s="11" t="s">
        <v>13</v>
      </c>
      <c r="K97" s="63"/>
      <c r="L97" s="10" t="s">
        <v>12</v>
      </c>
      <c r="M97" s="11" t="s">
        <v>13</v>
      </c>
      <c r="N97" s="9"/>
      <c r="O97" s="10" t="s">
        <v>12</v>
      </c>
      <c r="P97" s="11" t="s">
        <v>13</v>
      </c>
      <c r="R97" s="32"/>
    </row>
    <row r="98" spans="1:18" x14ac:dyDescent="0.15">
      <c r="A98" s="37" t="s">
        <v>145</v>
      </c>
      <c r="B98" s="4" t="s">
        <v>146</v>
      </c>
      <c r="C98" s="13">
        <v>2440</v>
      </c>
      <c r="D98" s="15"/>
      <c r="E98" s="4"/>
      <c r="F98" s="13"/>
      <c r="G98" s="14"/>
      <c r="H98" s="5"/>
      <c r="I98" s="13"/>
      <c r="J98" s="35"/>
      <c r="K98" s="4"/>
      <c r="L98" s="13"/>
      <c r="M98" s="34"/>
      <c r="N98" s="4" t="s">
        <v>147</v>
      </c>
      <c r="O98" s="13">
        <v>420</v>
      </c>
      <c r="P98" s="14"/>
      <c r="R98" s="32"/>
    </row>
    <row r="99" spans="1:18" x14ac:dyDescent="0.15">
      <c r="A99" s="37"/>
      <c r="B99" s="24" t="s">
        <v>148</v>
      </c>
      <c r="C99" s="13">
        <v>2110</v>
      </c>
      <c r="D99" s="15"/>
      <c r="E99" s="4"/>
      <c r="F99" s="13"/>
      <c r="G99" s="14"/>
      <c r="H99" s="5"/>
      <c r="I99" s="13"/>
      <c r="J99" s="35"/>
      <c r="K99" s="4"/>
      <c r="L99" s="13"/>
      <c r="M99" s="34"/>
      <c r="N99" s="88" t="s">
        <v>149</v>
      </c>
      <c r="O99" s="90" t="s">
        <v>232</v>
      </c>
      <c r="P99" s="91"/>
      <c r="R99" s="32"/>
    </row>
    <row r="100" spans="1:18" x14ac:dyDescent="0.15">
      <c r="A100" s="37"/>
      <c r="B100" s="24" t="s">
        <v>150</v>
      </c>
      <c r="C100" s="13">
        <v>960</v>
      </c>
      <c r="D100" s="15"/>
      <c r="E100" s="4"/>
      <c r="F100" s="13"/>
      <c r="G100" s="23"/>
      <c r="H100" s="5"/>
      <c r="I100" s="13"/>
      <c r="J100" s="35"/>
      <c r="K100" s="4"/>
      <c r="L100" s="13"/>
      <c r="M100" s="34"/>
      <c r="N100" s="4"/>
      <c r="O100" s="13"/>
      <c r="P100" s="14"/>
      <c r="R100" s="32"/>
    </row>
    <row r="101" spans="1:18" x14ac:dyDescent="0.15">
      <c r="A101" s="37"/>
      <c r="B101" s="4" t="s">
        <v>151</v>
      </c>
      <c r="C101" s="13">
        <v>1760</v>
      </c>
      <c r="D101" s="15"/>
      <c r="E101" s="4"/>
      <c r="F101" s="13"/>
      <c r="G101" s="23"/>
      <c r="H101" s="5"/>
      <c r="I101" s="13"/>
      <c r="J101" s="35"/>
      <c r="K101" s="4"/>
      <c r="L101" s="13"/>
      <c r="M101" s="34"/>
      <c r="N101" s="4"/>
      <c r="O101" s="13"/>
      <c r="P101" s="22"/>
      <c r="R101" s="32"/>
    </row>
    <row r="102" spans="1:18" x14ac:dyDescent="0.15">
      <c r="A102" s="37"/>
      <c r="B102" s="4" t="s">
        <v>152</v>
      </c>
      <c r="C102" s="13">
        <v>1630</v>
      </c>
      <c r="D102" s="15"/>
      <c r="E102" s="4"/>
      <c r="F102" s="13"/>
      <c r="G102" s="23"/>
      <c r="H102" s="5"/>
      <c r="I102" s="13"/>
      <c r="J102" s="35"/>
      <c r="K102" s="4"/>
      <c r="L102" s="13"/>
      <c r="M102" s="34"/>
      <c r="N102" s="4"/>
      <c r="O102" s="13"/>
      <c r="P102" s="22"/>
      <c r="R102" s="32"/>
    </row>
    <row r="103" spans="1:18" x14ac:dyDescent="0.15">
      <c r="A103" s="37"/>
      <c r="B103" s="45"/>
      <c r="C103" s="42"/>
      <c r="D103" s="44"/>
      <c r="E103" s="45"/>
      <c r="F103" s="42"/>
      <c r="G103" s="43"/>
      <c r="H103" s="41"/>
      <c r="I103" s="42"/>
      <c r="J103" s="49"/>
      <c r="K103" s="45"/>
      <c r="L103" s="42"/>
      <c r="M103" s="46"/>
      <c r="N103" s="45"/>
      <c r="O103" s="42"/>
      <c r="P103" s="43"/>
      <c r="R103" s="32"/>
    </row>
    <row r="104" spans="1:18" ht="15.75" customHeight="1" thickBot="1" x14ac:dyDescent="0.2">
      <c r="A104" s="69" t="s">
        <v>100</v>
      </c>
      <c r="B104" s="70" t="s">
        <v>101</v>
      </c>
      <c r="C104" s="29">
        <f>SUM(C98:C102)</f>
        <v>8900</v>
      </c>
      <c r="D104" s="65">
        <f>SUM(D98:D102)</f>
        <v>0</v>
      </c>
      <c r="E104" s="70" t="s">
        <v>101</v>
      </c>
      <c r="F104" s="29"/>
      <c r="G104" s="30"/>
      <c r="H104" s="31"/>
      <c r="I104" s="29"/>
      <c r="J104" s="36"/>
      <c r="K104" s="28"/>
      <c r="L104" s="29"/>
      <c r="M104" s="36"/>
      <c r="N104" s="70" t="s">
        <v>101</v>
      </c>
      <c r="O104" s="29">
        <f>SUM(O98:O99)</f>
        <v>420</v>
      </c>
      <c r="P104" s="30">
        <f>SUM(P98:P99)</f>
        <v>0</v>
      </c>
      <c r="Q104" s="32"/>
      <c r="R104" s="32"/>
    </row>
    <row r="105" spans="1:18" x14ac:dyDescent="0.15">
      <c r="A105" s="8"/>
      <c r="B105" s="9"/>
      <c r="C105" s="10" t="s">
        <v>12</v>
      </c>
      <c r="D105" s="64" t="s">
        <v>13</v>
      </c>
      <c r="E105" s="9"/>
      <c r="F105" s="10" t="s">
        <v>12</v>
      </c>
      <c r="G105" s="11" t="s">
        <v>13</v>
      </c>
      <c r="H105" s="63"/>
      <c r="I105" s="10" t="s">
        <v>12</v>
      </c>
      <c r="J105" s="11" t="s">
        <v>13</v>
      </c>
      <c r="K105" s="63"/>
      <c r="L105" s="10" t="s">
        <v>12</v>
      </c>
      <c r="M105" s="11" t="s">
        <v>13</v>
      </c>
      <c r="N105" s="9"/>
      <c r="O105" s="10" t="s">
        <v>12</v>
      </c>
      <c r="P105" s="11" t="s">
        <v>13</v>
      </c>
      <c r="R105" s="32"/>
    </row>
    <row r="106" spans="1:18" x14ac:dyDescent="0.15">
      <c r="A106" s="37" t="s">
        <v>153</v>
      </c>
      <c r="B106" s="4" t="s">
        <v>236</v>
      </c>
      <c r="C106" s="13">
        <v>3130</v>
      </c>
      <c r="D106" s="15"/>
      <c r="E106" s="4" t="s">
        <v>154</v>
      </c>
      <c r="F106" s="13">
        <v>200</v>
      </c>
      <c r="G106" s="14"/>
      <c r="H106" s="5"/>
      <c r="I106" s="13"/>
      <c r="J106" s="27"/>
      <c r="K106" s="4"/>
      <c r="L106" s="13"/>
      <c r="M106" s="27"/>
      <c r="N106" s="4" t="s">
        <v>155</v>
      </c>
      <c r="O106" s="13">
        <v>540</v>
      </c>
      <c r="P106" s="14"/>
      <c r="R106" s="32"/>
    </row>
    <row r="107" spans="1:18" x14ac:dyDescent="0.15">
      <c r="A107" s="37"/>
      <c r="B107" s="88" t="s">
        <v>156</v>
      </c>
      <c r="C107" s="90" t="s">
        <v>235</v>
      </c>
      <c r="D107" s="91"/>
      <c r="E107" s="4"/>
      <c r="F107" s="13"/>
      <c r="G107" s="23"/>
      <c r="H107" s="5"/>
      <c r="I107" s="13"/>
      <c r="J107" s="27"/>
      <c r="K107" s="4"/>
      <c r="L107" s="13"/>
      <c r="M107" s="27"/>
      <c r="N107" s="4" t="s">
        <v>157</v>
      </c>
      <c r="O107" s="13">
        <v>380</v>
      </c>
      <c r="P107" s="14"/>
      <c r="R107" s="32"/>
    </row>
    <row r="108" spans="1:18" x14ac:dyDescent="0.15">
      <c r="A108" s="37"/>
      <c r="B108" s="4" t="s">
        <v>158</v>
      </c>
      <c r="C108" s="13">
        <v>1420</v>
      </c>
      <c r="D108" s="15"/>
      <c r="E108" s="4"/>
      <c r="F108" s="13"/>
      <c r="G108" s="23"/>
      <c r="H108" s="5"/>
      <c r="I108" s="13"/>
      <c r="J108" s="27"/>
      <c r="K108" s="4"/>
      <c r="L108" s="13"/>
      <c r="M108" s="27"/>
      <c r="N108" s="4" t="s">
        <v>159</v>
      </c>
      <c r="O108" s="13">
        <v>320</v>
      </c>
      <c r="P108" s="14"/>
      <c r="R108" s="32"/>
    </row>
    <row r="109" spans="1:18" x14ac:dyDescent="0.15">
      <c r="A109" s="37"/>
      <c r="B109" s="4" t="s">
        <v>160</v>
      </c>
      <c r="C109" s="13">
        <v>480</v>
      </c>
      <c r="D109" s="15"/>
      <c r="E109" s="4"/>
      <c r="F109" s="13"/>
      <c r="G109" s="23"/>
      <c r="H109" s="5"/>
      <c r="I109" s="13"/>
      <c r="J109" s="27"/>
      <c r="K109" s="4"/>
      <c r="L109" s="13"/>
      <c r="M109" s="27"/>
      <c r="N109" s="4"/>
      <c r="O109" s="13"/>
      <c r="P109" s="23"/>
      <c r="R109" s="32"/>
    </row>
    <row r="110" spans="1:18" x14ac:dyDescent="0.15">
      <c r="A110" s="37"/>
      <c r="B110" s="4" t="s">
        <v>161</v>
      </c>
      <c r="C110" s="13">
        <v>910</v>
      </c>
      <c r="D110" s="15"/>
      <c r="E110" s="4"/>
      <c r="F110" s="13"/>
      <c r="G110" s="23"/>
      <c r="H110" s="5"/>
      <c r="I110" s="13"/>
      <c r="J110" s="27"/>
      <c r="K110" s="4"/>
      <c r="L110" s="13"/>
      <c r="M110" s="27"/>
      <c r="N110" s="4"/>
      <c r="O110" s="13"/>
      <c r="P110" s="23"/>
      <c r="R110" s="32"/>
    </row>
    <row r="111" spans="1:18" x14ac:dyDescent="0.15">
      <c r="A111" s="37"/>
      <c r="B111" s="24" t="s">
        <v>162</v>
      </c>
      <c r="C111" s="13">
        <v>720</v>
      </c>
      <c r="D111" s="15"/>
      <c r="E111" s="4"/>
      <c r="F111" s="13"/>
      <c r="G111" s="23"/>
      <c r="H111" s="5"/>
      <c r="I111" s="13"/>
      <c r="J111" s="27"/>
      <c r="K111" s="4"/>
      <c r="L111" s="13"/>
      <c r="M111" s="27"/>
      <c r="N111" s="4"/>
      <c r="O111" s="13"/>
      <c r="P111" s="23"/>
      <c r="R111" s="32"/>
    </row>
    <row r="112" spans="1:18" x14ac:dyDescent="0.15">
      <c r="A112" s="37"/>
      <c r="B112" s="4" t="s">
        <v>163</v>
      </c>
      <c r="C112" s="13">
        <v>1420</v>
      </c>
      <c r="D112" s="15"/>
      <c r="E112" s="4"/>
      <c r="F112" s="13"/>
      <c r="G112" s="23"/>
      <c r="H112" s="5"/>
      <c r="I112" s="13"/>
      <c r="J112" s="27"/>
      <c r="K112" s="4"/>
      <c r="L112" s="13"/>
      <c r="M112" s="23"/>
      <c r="N112" s="4"/>
      <c r="O112" s="13"/>
      <c r="P112" s="23"/>
      <c r="R112" s="32"/>
    </row>
    <row r="113" spans="1:18" x14ac:dyDescent="0.15">
      <c r="A113" s="37"/>
      <c r="B113" s="4" t="s">
        <v>164</v>
      </c>
      <c r="C113" s="13">
        <v>1640</v>
      </c>
      <c r="D113" s="15"/>
      <c r="E113" s="4"/>
      <c r="F113" s="13"/>
      <c r="G113" s="23"/>
      <c r="H113" s="5"/>
      <c r="I113" s="13"/>
      <c r="J113" s="27"/>
      <c r="K113" s="4"/>
      <c r="L113" s="13"/>
      <c r="M113" s="23"/>
      <c r="N113" s="4"/>
      <c r="O113" s="13"/>
      <c r="P113" s="23"/>
      <c r="R113" s="32"/>
    </row>
    <row r="114" spans="1:18" x14ac:dyDescent="0.15">
      <c r="A114" s="37"/>
      <c r="B114" s="4" t="s">
        <v>165</v>
      </c>
      <c r="C114" s="13">
        <v>1620</v>
      </c>
      <c r="D114" s="15"/>
      <c r="E114" s="4"/>
      <c r="F114" s="13"/>
      <c r="G114" s="23"/>
      <c r="H114" s="5"/>
      <c r="I114" s="16"/>
      <c r="J114" s="27"/>
      <c r="K114" s="4"/>
      <c r="L114" s="13"/>
      <c r="M114" s="14"/>
      <c r="N114" s="4"/>
      <c r="O114" s="13"/>
      <c r="P114" s="14"/>
      <c r="R114" s="32"/>
    </row>
    <row r="115" spans="1:18" x14ac:dyDescent="0.15">
      <c r="A115" s="37"/>
      <c r="B115" s="24" t="s">
        <v>166</v>
      </c>
      <c r="C115" s="13">
        <v>1470</v>
      </c>
      <c r="D115" s="15"/>
      <c r="E115" s="4"/>
      <c r="F115" s="13"/>
      <c r="G115" s="23"/>
      <c r="H115" s="5"/>
      <c r="I115" s="13"/>
      <c r="J115" s="27"/>
      <c r="K115" s="4"/>
      <c r="L115" s="13"/>
      <c r="M115" s="23"/>
      <c r="N115" s="4"/>
      <c r="O115" s="13"/>
      <c r="P115" s="14"/>
      <c r="R115" s="32"/>
    </row>
    <row r="116" spans="1:18" x14ac:dyDescent="0.15">
      <c r="A116" s="37"/>
      <c r="B116" s="4" t="s">
        <v>167</v>
      </c>
      <c r="C116" s="13">
        <v>1180</v>
      </c>
      <c r="D116" s="15"/>
      <c r="E116" s="4"/>
      <c r="F116" s="13"/>
      <c r="G116" s="23"/>
      <c r="H116" s="5"/>
      <c r="I116" s="13"/>
      <c r="J116" s="27"/>
      <c r="K116" s="4"/>
      <c r="L116" s="13"/>
      <c r="M116" s="23"/>
      <c r="N116" s="4"/>
      <c r="O116" s="13"/>
      <c r="P116" s="23"/>
      <c r="R116" s="32"/>
    </row>
    <row r="117" spans="1:18" x14ac:dyDescent="0.15">
      <c r="A117" s="37"/>
      <c r="B117" s="4" t="s">
        <v>168</v>
      </c>
      <c r="C117" s="13">
        <v>930</v>
      </c>
      <c r="D117" s="15"/>
      <c r="E117" s="4"/>
      <c r="F117" s="13"/>
      <c r="G117" s="23"/>
      <c r="H117" s="5"/>
      <c r="I117" s="13"/>
      <c r="J117" s="27"/>
      <c r="K117" s="4"/>
      <c r="L117" s="13"/>
      <c r="M117" s="23"/>
      <c r="N117" s="4"/>
      <c r="O117" s="13"/>
      <c r="P117" s="23"/>
      <c r="R117" s="32"/>
    </row>
    <row r="118" spans="1:18" x14ac:dyDescent="0.15">
      <c r="A118" s="37"/>
      <c r="B118" s="45"/>
      <c r="C118" s="42"/>
      <c r="D118" s="44"/>
      <c r="E118" s="45"/>
      <c r="F118" s="42"/>
      <c r="G118" s="43"/>
      <c r="H118" s="41"/>
      <c r="I118" s="42"/>
      <c r="J118" s="44"/>
      <c r="K118" s="45"/>
      <c r="L118" s="42"/>
      <c r="M118" s="43"/>
      <c r="N118" s="45"/>
      <c r="O118" s="42"/>
      <c r="P118" s="43"/>
      <c r="R118" s="32"/>
    </row>
    <row r="119" spans="1:18" ht="15.75" customHeight="1" thickBot="1" x14ac:dyDescent="0.2">
      <c r="A119" s="69" t="s">
        <v>100</v>
      </c>
      <c r="B119" s="70" t="s">
        <v>101</v>
      </c>
      <c r="C119" s="29">
        <f>SUM(C106:C117)</f>
        <v>14920</v>
      </c>
      <c r="D119" s="65">
        <f>SUM(D106:D117)</f>
        <v>0</v>
      </c>
      <c r="E119" s="70" t="s">
        <v>101</v>
      </c>
      <c r="F119" s="29">
        <f>SUM(F106:F106)</f>
        <v>200</v>
      </c>
      <c r="G119" s="30">
        <f>SUM(G106:G106)</f>
        <v>0</v>
      </c>
      <c r="H119" s="31"/>
      <c r="I119" s="29"/>
      <c r="J119" s="30"/>
      <c r="K119" s="70"/>
      <c r="L119" s="29"/>
      <c r="M119" s="30"/>
      <c r="N119" s="70" t="s">
        <v>101</v>
      </c>
      <c r="O119" s="29">
        <f>SUM(O106:O108)</f>
        <v>1240</v>
      </c>
      <c r="P119" s="30">
        <f>SUM(P106:P108)</f>
        <v>0</v>
      </c>
      <c r="Q119" s="32"/>
      <c r="R119" s="32"/>
    </row>
    <row r="120" spans="1:18" x14ac:dyDescent="0.15">
      <c r="A120" s="8"/>
      <c r="B120" s="9"/>
      <c r="C120" s="10" t="s">
        <v>12</v>
      </c>
      <c r="D120" s="64" t="s">
        <v>13</v>
      </c>
      <c r="E120" s="9"/>
      <c r="F120" s="10" t="s">
        <v>12</v>
      </c>
      <c r="G120" s="11" t="s">
        <v>13</v>
      </c>
      <c r="H120" s="63"/>
      <c r="I120" s="10" t="s">
        <v>12</v>
      </c>
      <c r="J120" s="11" t="s">
        <v>13</v>
      </c>
      <c r="K120" s="63"/>
      <c r="L120" s="86" t="s">
        <v>12</v>
      </c>
      <c r="M120" s="87" t="s">
        <v>13</v>
      </c>
      <c r="N120" s="9"/>
      <c r="O120" s="10" t="s">
        <v>12</v>
      </c>
      <c r="P120" s="11" t="s">
        <v>13</v>
      </c>
      <c r="R120" s="32"/>
    </row>
    <row r="121" spans="1:18" x14ac:dyDescent="0.15">
      <c r="A121" s="37" t="s">
        <v>169</v>
      </c>
      <c r="B121" s="4" t="s">
        <v>170</v>
      </c>
      <c r="C121" s="13">
        <v>1520</v>
      </c>
      <c r="D121" s="15"/>
      <c r="E121" s="4" t="s">
        <v>171</v>
      </c>
      <c r="F121" s="13">
        <v>750</v>
      </c>
      <c r="G121" s="14"/>
      <c r="H121" s="5"/>
      <c r="I121" s="38"/>
      <c r="J121" s="68"/>
      <c r="K121" s="24"/>
      <c r="L121" s="13"/>
      <c r="M121" s="22"/>
      <c r="N121" s="4" t="s">
        <v>172</v>
      </c>
      <c r="O121" s="13">
        <v>900</v>
      </c>
      <c r="P121" s="14"/>
      <c r="R121" s="32"/>
    </row>
    <row r="122" spans="1:18" x14ac:dyDescent="0.15">
      <c r="A122" s="37"/>
      <c r="B122" s="4" t="s">
        <v>173</v>
      </c>
      <c r="C122" s="13">
        <v>2430</v>
      </c>
      <c r="D122" s="15"/>
      <c r="E122" s="4" t="s">
        <v>174</v>
      </c>
      <c r="F122" s="13">
        <v>440</v>
      </c>
      <c r="G122" s="14"/>
      <c r="H122" s="5"/>
      <c r="I122" s="13"/>
      <c r="J122" s="15"/>
      <c r="K122" s="24"/>
      <c r="L122" s="13"/>
      <c r="M122" s="22"/>
      <c r="N122" s="4" t="s">
        <v>175</v>
      </c>
      <c r="O122" s="13">
        <v>980</v>
      </c>
      <c r="P122" s="14"/>
      <c r="R122" s="32"/>
    </row>
    <row r="123" spans="1:18" x14ac:dyDescent="0.15">
      <c r="A123" s="37"/>
      <c r="B123" s="4" t="s">
        <v>176</v>
      </c>
      <c r="C123" s="13">
        <v>1480</v>
      </c>
      <c r="D123" s="15"/>
      <c r="E123" s="4" t="s">
        <v>177</v>
      </c>
      <c r="F123" s="13">
        <v>850</v>
      </c>
      <c r="G123" s="14"/>
      <c r="H123" s="5"/>
      <c r="I123" s="13"/>
      <c r="J123" s="27"/>
      <c r="K123" s="24"/>
      <c r="L123" s="13"/>
      <c r="M123" s="22"/>
      <c r="N123" s="4" t="s">
        <v>178</v>
      </c>
      <c r="O123" s="13">
        <v>720</v>
      </c>
      <c r="P123" s="14"/>
      <c r="R123" s="32"/>
    </row>
    <row r="124" spans="1:18" x14ac:dyDescent="0.15">
      <c r="A124" s="37"/>
      <c r="B124" s="24" t="s">
        <v>179</v>
      </c>
      <c r="C124" s="13">
        <v>990</v>
      </c>
      <c r="D124" s="15"/>
      <c r="E124" s="4"/>
      <c r="F124" s="13"/>
      <c r="G124" s="23"/>
      <c r="H124" s="5"/>
      <c r="I124" s="13"/>
      <c r="J124" s="27"/>
      <c r="K124" s="24"/>
      <c r="L124" s="13"/>
      <c r="M124" s="22"/>
      <c r="N124" s="4" t="s">
        <v>180</v>
      </c>
      <c r="O124" s="13">
        <v>200</v>
      </c>
      <c r="P124" s="14"/>
      <c r="R124" s="32"/>
    </row>
    <row r="125" spans="1:18" x14ac:dyDescent="0.15">
      <c r="A125" s="37"/>
      <c r="B125" s="24" t="s">
        <v>181</v>
      </c>
      <c r="C125" s="13">
        <v>1780</v>
      </c>
      <c r="D125" s="15"/>
      <c r="E125" s="4"/>
      <c r="F125" s="13"/>
      <c r="G125" s="23"/>
      <c r="H125" s="5"/>
      <c r="I125" s="13"/>
      <c r="J125" s="27"/>
      <c r="K125" s="4"/>
      <c r="L125" s="13"/>
      <c r="M125" s="14"/>
      <c r="N125" s="4" t="s">
        <v>182</v>
      </c>
      <c r="O125" s="13">
        <v>450</v>
      </c>
      <c r="P125" s="14"/>
      <c r="R125" s="32"/>
    </row>
    <row r="126" spans="1:18" x14ac:dyDescent="0.15">
      <c r="A126" s="37"/>
      <c r="B126" s="24" t="s">
        <v>183</v>
      </c>
      <c r="C126" s="13">
        <v>4400</v>
      </c>
      <c r="D126" s="15"/>
      <c r="E126" s="4"/>
      <c r="F126" s="13"/>
      <c r="G126" s="23"/>
      <c r="H126" s="5"/>
      <c r="I126" s="13"/>
      <c r="J126" s="27"/>
      <c r="K126" s="4"/>
      <c r="L126" s="13"/>
      <c r="M126" s="14"/>
      <c r="N126" s="4"/>
      <c r="O126" s="13"/>
      <c r="P126" s="14"/>
      <c r="R126" s="32"/>
    </row>
    <row r="127" spans="1:18" x14ac:dyDescent="0.15">
      <c r="A127" s="37"/>
      <c r="B127" s="4" t="s">
        <v>184</v>
      </c>
      <c r="C127" s="13">
        <v>1880</v>
      </c>
      <c r="D127" s="15"/>
      <c r="E127" s="4"/>
      <c r="F127" s="13"/>
      <c r="G127" s="23"/>
      <c r="H127" s="5"/>
      <c r="I127" s="13"/>
      <c r="J127" s="27"/>
      <c r="K127" s="4"/>
      <c r="L127" s="13"/>
      <c r="M127" s="23"/>
      <c r="N127" s="4"/>
      <c r="O127" s="84"/>
      <c r="P127" s="22"/>
      <c r="R127" s="32"/>
    </row>
    <row r="128" spans="1:18" x14ac:dyDescent="0.15">
      <c r="A128" s="37"/>
      <c r="B128" s="4" t="s">
        <v>185</v>
      </c>
      <c r="C128" s="13">
        <v>1580</v>
      </c>
      <c r="D128" s="15"/>
      <c r="E128" s="4"/>
      <c r="F128" s="13"/>
      <c r="G128" s="23"/>
      <c r="H128" s="5"/>
      <c r="I128" s="13"/>
      <c r="J128" s="27"/>
      <c r="K128" s="4"/>
      <c r="L128" s="13"/>
      <c r="M128" s="23"/>
      <c r="N128" s="4"/>
      <c r="O128" s="13"/>
      <c r="P128" s="23"/>
      <c r="R128" s="32"/>
    </row>
    <row r="129" spans="1:18" x14ac:dyDescent="0.15">
      <c r="A129" s="37"/>
      <c r="B129" s="45"/>
      <c r="C129" s="42"/>
      <c r="D129" s="44"/>
      <c r="E129" s="45"/>
      <c r="F129" s="42"/>
      <c r="G129" s="43"/>
      <c r="H129" s="41"/>
      <c r="I129" s="42"/>
      <c r="J129" s="44"/>
      <c r="K129" s="45"/>
      <c r="L129" s="42"/>
      <c r="M129" s="43"/>
      <c r="N129" s="45"/>
      <c r="O129" s="42"/>
      <c r="P129" s="43"/>
      <c r="R129" s="32"/>
    </row>
    <row r="130" spans="1:18" ht="15.75" customHeight="1" thickBot="1" x14ac:dyDescent="0.2">
      <c r="A130" s="69" t="s">
        <v>100</v>
      </c>
      <c r="B130" s="70" t="s">
        <v>101</v>
      </c>
      <c r="C130" s="29">
        <f>SUM(C121:C128)</f>
        <v>16060</v>
      </c>
      <c r="D130" s="65">
        <f>SUM(D121:D128)</f>
        <v>0</v>
      </c>
      <c r="E130" s="70" t="s">
        <v>101</v>
      </c>
      <c r="F130" s="29">
        <f>SUM(F121:F123)</f>
        <v>2040</v>
      </c>
      <c r="G130" s="30">
        <f>SUM(G121:G123)</f>
        <v>0</v>
      </c>
      <c r="H130" s="72"/>
      <c r="I130" s="29"/>
      <c r="J130" s="29"/>
      <c r="K130" s="70" t="s">
        <v>101</v>
      </c>
      <c r="L130" s="29"/>
      <c r="M130" s="30"/>
      <c r="N130" s="70" t="s">
        <v>101</v>
      </c>
      <c r="O130" s="29">
        <f>SUM(O121:O125)</f>
        <v>3250</v>
      </c>
      <c r="P130" s="30">
        <f>SUM(P121:P125)</f>
        <v>0</v>
      </c>
      <c r="Q130" s="32"/>
      <c r="R130" s="32"/>
    </row>
    <row r="131" spans="1:18" x14ac:dyDescent="0.15">
      <c r="A131" s="8"/>
      <c r="B131" s="9"/>
      <c r="C131" s="10" t="s">
        <v>12</v>
      </c>
      <c r="D131" s="64" t="s">
        <v>13</v>
      </c>
      <c r="E131" s="9"/>
      <c r="F131" s="10" t="s">
        <v>12</v>
      </c>
      <c r="G131" s="11" t="s">
        <v>13</v>
      </c>
      <c r="H131" s="63"/>
      <c r="I131" s="10" t="s">
        <v>12</v>
      </c>
      <c r="J131" s="11" t="s">
        <v>13</v>
      </c>
      <c r="K131" s="63"/>
      <c r="L131" s="10" t="s">
        <v>12</v>
      </c>
      <c r="M131" s="11" t="s">
        <v>13</v>
      </c>
      <c r="N131" s="9"/>
      <c r="O131" s="10" t="s">
        <v>12</v>
      </c>
      <c r="P131" s="11" t="s">
        <v>13</v>
      </c>
      <c r="R131" s="32"/>
    </row>
    <row r="132" spans="1:18" x14ac:dyDescent="0.15">
      <c r="A132" s="37" t="s">
        <v>186</v>
      </c>
      <c r="B132" s="4" t="s">
        <v>187</v>
      </c>
      <c r="C132" s="13">
        <v>850</v>
      </c>
      <c r="D132" s="15"/>
      <c r="E132" s="4" t="s">
        <v>188</v>
      </c>
      <c r="F132" s="13">
        <v>250</v>
      </c>
      <c r="G132" s="14"/>
      <c r="H132" s="19"/>
      <c r="I132" s="16"/>
      <c r="J132" s="33"/>
      <c r="K132" s="4"/>
      <c r="L132" s="13"/>
      <c r="M132" s="23"/>
      <c r="N132" s="4" t="s">
        <v>189</v>
      </c>
      <c r="O132" s="13">
        <v>410</v>
      </c>
      <c r="P132" s="14"/>
      <c r="R132" s="32"/>
    </row>
    <row r="133" spans="1:18" x14ac:dyDescent="0.15">
      <c r="A133" s="37"/>
      <c r="B133" s="4" t="s">
        <v>190</v>
      </c>
      <c r="C133" s="13">
        <v>850</v>
      </c>
      <c r="D133" s="15"/>
      <c r="E133" s="4"/>
      <c r="F133" s="38"/>
      <c r="G133" s="14"/>
      <c r="H133" s="5"/>
      <c r="I133" s="13"/>
      <c r="J133" s="35"/>
      <c r="K133" s="4"/>
      <c r="L133" s="13"/>
      <c r="M133" s="23"/>
      <c r="N133" s="4" t="s">
        <v>191</v>
      </c>
      <c r="O133" s="13">
        <v>1120</v>
      </c>
      <c r="P133" s="14"/>
      <c r="R133" s="32"/>
    </row>
    <row r="134" spans="1:18" x14ac:dyDescent="0.15">
      <c r="A134" s="37"/>
      <c r="B134" s="4" t="s">
        <v>192</v>
      </c>
      <c r="C134" s="13">
        <v>370</v>
      </c>
      <c r="D134" s="15"/>
      <c r="E134" s="4"/>
      <c r="F134" s="13"/>
      <c r="G134" s="23"/>
      <c r="H134" s="5"/>
      <c r="I134" s="13"/>
      <c r="J134" s="35"/>
      <c r="K134" s="4"/>
      <c r="L134" s="13"/>
      <c r="M134" s="23"/>
      <c r="N134" s="4"/>
      <c r="O134" s="13"/>
      <c r="P134" s="14"/>
      <c r="R134" s="32"/>
    </row>
    <row r="135" spans="1:18" x14ac:dyDescent="0.15">
      <c r="A135" s="37"/>
      <c r="B135" s="24" t="s">
        <v>193</v>
      </c>
      <c r="C135" s="13">
        <v>710</v>
      </c>
      <c r="D135" s="15"/>
      <c r="E135" s="4"/>
      <c r="F135" s="13"/>
      <c r="G135" s="23"/>
      <c r="H135" s="5"/>
      <c r="I135" s="13"/>
      <c r="J135" s="35"/>
      <c r="K135" s="4"/>
      <c r="L135" s="13"/>
      <c r="M135" s="23"/>
      <c r="N135" s="4"/>
      <c r="O135" s="13"/>
      <c r="P135" s="14"/>
      <c r="R135" s="32"/>
    </row>
    <row r="136" spans="1:18" x14ac:dyDescent="0.15">
      <c r="A136" s="37"/>
      <c r="B136" s="4" t="s">
        <v>194</v>
      </c>
      <c r="C136" s="13">
        <v>1170</v>
      </c>
      <c r="D136" s="15"/>
      <c r="E136" s="4"/>
      <c r="F136" s="13"/>
      <c r="G136" s="23"/>
      <c r="H136" s="5"/>
      <c r="I136" s="13"/>
      <c r="J136" s="35"/>
      <c r="K136" s="4"/>
      <c r="L136" s="13"/>
      <c r="M136" s="23"/>
      <c r="N136" s="4"/>
      <c r="O136" s="13"/>
      <c r="P136" s="23"/>
      <c r="R136" s="32"/>
    </row>
    <row r="137" spans="1:18" x14ac:dyDescent="0.15">
      <c r="A137" s="37"/>
      <c r="B137" s="4" t="s">
        <v>195</v>
      </c>
      <c r="C137" s="13">
        <v>2930</v>
      </c>
      <c r="D137" s="15"/>
      <c r="E137" s="4"/>
      <c r="F137" s="13"/>
      <c r="G137" s="23"/>
      <c r="H137" s="5"/>
      <c r="I137" s="13"/>
      <c r="J137" s="35"/>
      <c r="K137" s="4"/>
      <c r="L137" s="13"/>
      <c r="M137" s="23"/>
      <c r="N137" s="4"/>
      <c r="O137" s="13"/>
      <c r="P137" s="23"/>
      <c r="R137" s="32"/>
    </row>
    <row r="138" spans="1:18" x14ac:dyDescent="0.15">
      <c r="A138" s="37"/>
      <c r="B138" s="45"/>
      <c r="C138" s="42"/>
      <c r="D138" s="44"/>
      <c r="E138" s="45"/>
      <c r="F138" s="42"/>
      <c r="G138" s="43"/>
      <c r="H138" s="41"/>
      <c r="I138" s="42"/>
      <c r="J138" s="49"/>
      <c r="K138" s="45"/>
      <c r="L138" s="42"/>
      <c r="M138" s="43"/>
      <c r="N138" s="45"/>
      <c r="O138" s="42"/>
      <c r="P138" s="43"/>
      <c r="R138" s="32"/>
    </row>
    <row r="139" spans="1:18" ht="15.75" customHeight="1" thickBot="1" x14ac:dyDescent="0.2">
      <c r="A139" s="69" t="s">
        <v>100</v>
      </c>
      <c r="B139" s="70" t="s">
        <v>101</v>
      </c>
      <c r="C139" s="29">
        <f>SUM(C132:C137)</f>
        <v>6880</v>
      </c>
      <c r="D139" s="65">
        <f>SUM(D132:D137)</f>
        <v>0</v>
      </c>
      <c r="E139" s="70" t="s">
        <v>101</v>
      </c>
      <c r="F139" s="29">
        <f>SUM(F132)</f>
        <v>250</v>
      </c>
      <c r="G139" s="30">
        <f>SUM(G132)</f>
        <v>0</v>
      </c>
      <c r="H139" s="31"/>
      <c r="I139" s="29"/>
      <c r="J139" s="36"/>
      <c r="K139" s="70" t="s">
        <v>101</v>
      </c>
      <c r="L139" s="29"/>
      <c r="M139" s="30"/>
      <c r="N139" s="70" t="s">
        <v>101</v>
      </c>
      <c r="O139" s="29">
        <f>SUM(O132:O133)</f>
        <v>1530</v>
      </c>
      <c r="P139" s="30">
        <f>SUM(P132:P133)</f>
        <v>0</v>
      </c>
      <c r="Q139" s="32"/>
      <c r="R139" s="32"/>
    </row>
    <row r="140" spans="1:18" x14ac:dyDescent="0.15">
      <c r="A140" s="8"/>
      <c r="B140" s="9"/>
      <c r="C140" s="10" t="s">
        <v>12</v>
      </c>
      <c r="D140" s="64" t="s">
        <v>13</v>
      </c>
      <c r="E140" s="9"/>
      <c r="F140" s="10" t="s">
        <v>12</v>
      </c>
      <c r="G140" s="11" t="s">
        <v>13</v>
      </c>
      <c r="H140" s="63"/>
      <c r="I140" s="10" t="s">
        <v>12</v>
      </c>
      <c r="J140" s="11" t="s">
        <v>13</v>
      </c>
      <c r="K140" s="63"/>
      <c r="L140" s="10" t="s">
        <v>12</v>
      </c>
      <c r="M140" s="11" t="s">
        <v>13</v>
      </c>
      <c r="N140" s="9"/>
      <c r="O140" s="10" t="s">
        <v>12</v>
      </c>
      <c r="P140" s="11" t="s">
        <v>13</v>
      </c>
      <c r="R140" s="32"/>
    </row>
    <row r="141" spans="1:18" x14ac:dyDescent="0.15">
      <c r="A141" s="37" t="s">
        <v>196</v>
      </c>
      <c r="B141" s="4" t="s">
        <v>197</v>
      </c>
      <c r="C141" s="13">
        <v>550</v>
      </c>
      <c r="D141" s="15"/>
      <c r="E141" s="4" t="s">
        <v>198</v>
      </c>
      <c r="F141" s="13">
        <v>170</v>
      </c>
      <c r="G141" s="14"/>
      <c r="H141" s="5"/>
      <c r="I141" s="79"/>
      <c r="J141" s="22"/>
      <c r="K141" s="4"/>
      <c r="L141" s="13"/>
      <c r="M141" s="22"/>
      <c r="N141" s="4" t="s">
        <v>199</v>
      </c>
      <c r="O141" s="13">
        <v>1090</v>
      </c>
      <c r="P141" s="14"/>
      <c r="R141" s="32"/>
    </row>
    <row r="142" spans="1:18" x14ac:dyDescent="0.15">
      <c r="A142" s="37"/>
      <c r="B142" s="4" t="s">
        <v>200</v>
      </c>
      <c r="C142" s="13">
        <v>2170</v>
      </c>
      <c r="D142" s="15"/>
      <c r="E142" s="4" t="s">
        <v>201</v>
      </c>
      <c r="F142" s="13">
        <v>110</v>
      </c>
      <c r="G142" s="14"/>
      <c r="H142" s="5"/>
      <c r="I142" s="13"/>
      <c r="J142" s="15"/>
      <c r="K142" s="4"/>
      <c r="L142" s="13"/>
      <c r="M142" s="23"/>
      <c r="N142" s="4" t="s">
        <v>202</v>
      </c>
      <c r="O142" s="13">
        <v>1100</v>
      </c>
      <c r="P142" s="14"/>
      <c r="R142" s="32"/>
    </row>
    <row r="143" spans="1:18" x14ac:dyDescent="0.15">
      <c r="A143" s="37"/>
      <c r="B143" s="4" t="s">
        <v>203</v>
      </c>
      <c r="C143" s="13">
        <v>1730</v>
      </c>
      <c r="D143" s="15"/>
      <c r="E143" s="4"/>
      <c r="F143" s="13"/>
      <c r="G143" s="14"/>
      <c r="H143" s="5"/>
      <c r="I143" s="13"/>
      <c r="J143" s="15"/>
      <c r="K143" s="4"/>
      <c r="L143" s="13"/>
      <c r="M143" s="23"/>
      <c r="N143" s="4" t="s">
        <v>204</v>
      </c>
      <c r="O143" s="13">
        <v>500</v>
      </c>
      <c r="P143" s="14"/>
      <c r="R143" s="32"/>
    </row>
    <row r="144" spans="1:18" x14ac:dyDescent="0.15">
      <c r="A144" s="37"/>
      <c r="B144" s="4" t="s">
        <v>205</v>
      </c>
      <c r="C144" s="13">
        <v>880</v>
      </c>
      <c r="D144" s="15"/>
      <c r="E144" s="4"/>
      <c r="F144" s="13"/>
      <c r="G144" s="14"/>
      <c r="H144" s="5"/>
      <c r="I144" s="13"/>
      <c r="J144" s="15"/>
      <c r="K144" s="4"/>
      <c r="L144" s="13"/>
      <c r="M144" s="23"/>
      <c r="N144" s="4"/>
      <c r="O144" s="13"/>
      <c r="P144" s="23"/>
      <c r="R144" s="32"/>
    </row>
    <row r="145" spans="1:18" x14ac:dyDescent="0.15">
      <c r="A145" s="37"/>
      <c r="B145" s="24" t="s">
        <v>206</v>
      </c>
      <c r="C145" s="13">
        <v>1070</v>
      </c>
      <c r="D145" s="15"/>
      <c r="E145" s="4"/>
      <c r="F145" s="38"/>
      <c r="G145" s="14"/>
      <c r="H145" s="5"/>
      <c r="I145" s="13"/>
      <c r="J145" s="27"/>
      <c r="K145" s="4"/>
      <c r="L145" s="13"/>
      <c r="M145" s="14"/>
      <c r="N145" s="4"/>
      <c r="O145" s="38"/>
      <c r="P145" s="14"/>
      <c r="R145" s="32"/>
    </row>
    <row r="146" spans="1:18" x14ac:dyDescent="0.15">
      <c r="A146" s="37"/>
      <c r="B146" s="4" t="s">
        <v>207</v>
      </c>
      <c r="C146" s="13">
        <v>1290</v>
      </c>
      <c r="D146" s="15"/>
      <c r="E146" s="4"/>
      <c r="F146" s="38"/>
      <c r="G146" s="14"/>
      <c r="H146" s="5"/>
      <c r="I146" s="13"/>
      <c r="J146" s="27"/>
      <c r="K146" s="4"/>
      <c r="L146" s="13"/>
      <c r="M146" s="23"/>
      <c r="N146" s="4"/>
      <c r="O146" s="13"/>
      <c r="P146" s="23"/>
      <c r="R146" s="32"/>
    </row>
    <row r="147" spans="1:18" x14ac:dyDescent="0.15">
      <c r="A147" s="37"/>
      <c r="B147" s="4" t="s">
        <v>208</v>
      </c>
      <c r="C147" s="13">
        <v>1620</v>
      </c>
      <c r="D147" s="15"/>
      <c r="E147" s="4"/>
      <c r="F147" s="13"/>
      <c r="G147" s="14"/>
      <c r="H147" s="5"/>
      <c r="I147" s="13"/>
      <c r="J147" s="27"/>
      <c r="K147" s="4"/>
      <c r="L147" s="13"/>
      <c r="M147" s="23"/>
      <c r="N147" s="4"/>
      <c r="O147" s="13"/>
      <c r="P147" s="23"/>
      <c r="R147" s="32"/>
    </row>
    <row r="148" spans="1:18" x14ac:dyDescent="0.15">
      <c r="A148" s="37"/>
      <c r="B148" s="4" t="s">
        <v>209</v>
      </c>
      <c r="C148" s="13">
        <v>780</v>
      </c>
      <c r="D148" s="15"/>
      <c r="E148" s="4"/>
      <c r="F148" s="13"/>
      <c r="G148" s="14"/>
      <c r="H148" s="5"/>
      <c r="I148" s="13"/>
      <c r="J148" s="27"/>
      <c r="K148" s="4"/>
      <c r="L148" s="13"/>
      <c r="M148" s="23"/>
      <c r="N148" s="4"/>
      <c r="O148" s="13"/>
      <c r="P148" s="23"/>
      <c r="R148" s="32"/>
    </row>
    <row r="149" spans="1:18" x14ac:dyDescent="0.15">
      <c r="A149" s="37"/>
      <c r="B149" s="45"/>
      <c r="C149" s="42"/>
      <c r="D149" s="44"/>
      <c r="E149" s="4"/>
      <c r="F149" s="13"/>
      <c r="G149" s="14"/>
      <c r="H149" s="5"/>
      <c r="I149" s="13"/>
      <c r="J149" s="27"/>
      <c r="K149" s="4"/>
      <c r="L149" s="13"/>
      <c r="M149" s="23"/>
      <c r="N149" s="4"/>
      <c r="O149" s="13"/>
      <c r="P149" s="23"/>
      <c r="R149" s="32"/>
    </row>
    <row r="150" spans="1:18" ht="15.75" customHeight="1" thickBot="1" x14ac:dyDescent="0.2">
      <c r="A150" s="69" t="s">
        <v>100</v>
      </c>
      <c r="B150" s="70" t="s">
        <v>101</v>
      </c>
      <c r="C150" s="29">
        <f>SUM(C141:C148)</f>
        <v>10090</v>
      </c>
      <c r="D150" s="65">
        <f>SUM(D141:D148)</f>
        <v>0</v>
      </c>
      <c r="E150" s="70" t="s">
        <v>101</v>
      </c>
      <c r="F150" s="29">
        <f>SUM(F141:F142)</f>
        <v>280</v>
      </c>
      <c r="G150" s="30">
        <f>SUM(G141:G142)</f>
        <v>0</v>
      </c>
      <c r="H150" s="71" t="s">
        <v>101</v>
      </c>
      <c r="I150" s="29"/>
      <c r="J150" s="30"/>
      <c r="K150" s="70" t="s">
        <v>101</v>
      </c>
      <c r="L150" s="29"/>
      <c r="M150" s="30"/>
      <c r="N150" s="70" t="s">
        <v>101</v>
      </c>
      <c r="O150" s="29">
        <f>SUM(O141:O143)</f>
        <v>2690</v>
      </c>
      <c r="P150" s="30">
        <f>SUM(P141:P143)</f>
        <v>0</v>
      </c>
      <c r="Q150" s="32"/>
      <c r="R150" s="32"/>
    </row>
    <row r="151" spans="1:18" x14ac:dyDescent="0.15">
      <c r="A151" s="8"/>
      <c r="B151" s="9"/>
      <c r="C151" s="10" t="s">
        <v>12</v>
      </c>
      <c r="D151" s="64" t="s">
        <v>13</v>
      </c>
      <c r="E151" s="9"/>
      <c r="F151" s="10" t="s">
        <v>12</v>
      </c>
      <c r="G151" s="11" t="s">
        <v>13</v>
      </c>
      <c r="H151" s="63"/>
      <c r="I151" s="10" t="s">
        <v>12</v>
      </c>
      <c r="J151" s="11" t="s">
        <v>13</v>
      </c>
      <c r="K151" s="63"/>
      <c r="L151" s="10" t="s">
        <v>12</v>
      </c>
      <c r="M151" s="11" t="s">
        <v>13</v>
      </c>
      <c r="N151" s="9"/>
      <c r="O151" s="10" t="s">
        <v>12</v>
      </c>
      <c r="P151" s="11" t="s">
        <v>13</v>
      </c>
      <c r="R151" s="32"/>
    </row>
    <row r="152" spans="1:18" x14ac:dyDescent="0.15">
      <c r="A152" s="37" t="s">
        <v>210</v>
      </c>
      <c r="B152" s="4" t="s">
        <v>211</v>
      </c>
      <c r="C152" s="13">
        <v>1860</v>
      </c>
      <c r="D152" s="15"/>
      <c r="E152" s="4" t="s">
        <v>215</v>
      </c>
      <c r="F152" s="79">
        <v>120</v>
      </c>
      <c r="G152" s="14"/>
      <c r="H152" s="89" t="s">
        <v>212</v>
      </c>
      <c r="I152" s="90" t="s">
        <v>232</v>
      </c>
      <c r="J152" s="91"/>
      <c r="K152" s="4"/>
      <c r="L152" s="13"/>
      <c r="M152" s="14"/>
      <c r="N152" s="4" t="s">
        <v>213</v>
      </c>
      <c r="O152" s="13">
        <v>600</v>
      </c>
      <c r="P152" s="14"/>
      <c r="R152" s="32"/>
    </row>
    <row r="153" spans="1:18" x14ac:dyDescent="0.15">
      <c r="A153" s="37"/>
      <c r="B153" s="4" t="s">
        <v>214</v>
      </c>
      <c r="C153" s="13">
        <v>1060</v>
      </c>
      <c r="D153" s="15"/>
      <c r="E153" s="4"/>
      <c r="F153" s="13"/>
      <c r="G153" s="14"/>
      <c r="H153" s="5"/>
      <c r="I153" s="13"/>
      <c r="J153" s="22"/>
      <c r="K153" s="4"/>
      <c r="L153" s="13"/>
      <c r="M153" s="14"/>
      <c r="N153" s="4" t="s">
        <v>216</v>
      </c>
      <c r="O153" s="13">
        <v>680</v>
      </c>
      <c r="P153" s="14"/>
      <c r="R153" s="32"/>
    </row>
    <row r="154" spans="1:18" x14ac:dyDescent="0.15">
      <c r="A154" s="37"/>
      <c r="B154" s="4" t="s">
        <v>217</v>
      </c>
      <c r="C154" s="13">
        <v>1160</v>
      </c>
      <c r="D154" s="15"/>
      <c r="E154" s="4"/>
      <c r="F154" s="13"/>
      <c r="G154" s="14"/>
      <c r="H154" s="5"/>
      <c r="I154" s="13"/>
      <c r="J154" s="27"/>
      <c r="K154" s="4"/>
      <c r="L154" s="13"/>
      <c r="M154" s="14"/>
      <c r="N154" s="4" t="s">
        <v>218</v>
      </c>
      <c r="O154" s="13">
        <v>170</v>
      </c>
      <c r="P154" s="14"/>
      <c r="R154" s="32"/>
    </row>
    <row r="155" spans="1:18" x14ac:dyDescent="0.15">
      <c r="A155" s="37"/>
      <c r="B155" s="24" t="s">
        <v>219</v>
      </c>
      <c r="C155" s="13">
        <v>990</v>
      </c>
      <c r="D155" s="15"/>
      <c r="E155" s="4"/>
      <c r="F155" s="13"/>
      <c r="G155" s="23"/>
      <c r="H155" s="5"/>
      <c r="I155" s="13"/>
      <c r="J155" s="27"/>
      <c r="K155" s="4"/>
      <c r="L155" s="13"/>
      <c r="M155" s="23"/>
      <c r="N155" s="4" t="s">
        <v>220</v>
      </c>
      <c r="O155" s="13">
        <v>30</v>
      </c>
      <c r="P155" s="14"/>
      <c r="R155" s="32"/>
    </row>
    <row r="156" spans="1:18" x14ac:dyDescent="0.15">
      <c r="A156" s="37"/>
      <c r="B156" s="4" t="s">
        <v>221</v>
      </c>
      <c r="C156" s="13">
        <v>420</v>
      </c>
      <c r="D156" s="15"/>
      <c r="E156" s="4"/>
      <c r="F156" s="13"/>
      <c r="G156" s="23"/>
      <c r="H156" s="5"/>
      <c r="I156" s="13"/>
      <c r="J156" s="27"/>
      <c r="K156" s="4"/>
      <c r="L156" s="13"/>
      <c r="M156" s="23"/>
      <c r="N156" s="4"/>
      <c r="O156" s="13"/>
      <c r="P156" s="14"/>
      <c r="R156" s="32"/>
    </row>
    <row r="157" spans="1:18" x14ac:dyDescent="0.15">
      <c r="A157" s="37"/>
      <c r="B157" s="4" t="s">
        <v>222</v>
      </c>
      <c r="C157" s="13">
        <v>380</v>
      </c>
      <c r="D157" s="15"/>
      <c r="E157" s="4"/>
      <c r="F157" s="13"/>
      <c r="G157" s="23"/>
      <c r="H157" s="5"/>
      <c r="I157" s="13"/>
      <c r="J157" s="27"/>
      <c r="K157" s="4"/>
      <c r="L157" s="13"/>
      <c r="M157" s="23"/>
      <c r="N157" s="4"/>
      <c r="O157" s="13"/>
      <c r="P157" s="14"/>
      <c r="R157" s="32"/>
    </row>
    <row r="158" spans="1:18" x14ac:dyDescent="0.15">
      <c r="A158" s="37"/>
      <c r="B158" s="4" t="s">
        <v>223</v>
      </c>
      <c r="C158" s="13">
        <v>1670</v>
      </c>
      <c r="D158" s="15"/>
      <c r="E158" s="4"/>
      <c r="F158" s="13"/>
      <c r="G158" s="23"/>
      <c r="H158" s="5"/>
      <c r="I158" s="13"/>
      <c r="J158" s="27"/>
      <c r="K158" s="4"/>
      <c r="L158" s="13"/>
      <c r="M158" s="23"/>
      <c r="N158" s="4"/>
      <c r="O158" s="13"/>
      <c r="P158" s="23"/>
      <c r="R158" s="32"/>
    </row>
    <row r="159" spans="1:18" x14ac:dyDescent="0.15">
      <c r="A159" s="37"/>
      <c r="B159" s="4" t="s">
        <v>224</v>
      </c>
      <c r="C159" s="13">
        <v>3720</v>
      </c>
      <c r="D159" s="15"/>
      <c r="E159" s="4"/>
      <c r="F159" s="13"/>
      <c r="G159" s="23"/>
      <c r="H159" s="5"/>
      <c r="I159" s="13"/>
      <c r="J159" s="27"/>
      <c r="K159" s="4"/>
      <c r="L159" s="13"/>
      <c r="M159" s="23"/>
      <c r="N159" s="4"/>
      <c r="O159" s="13"/>
      <c r="P159" s="23"/>
      <c r="R159" s="32"/>
    </row>
    <row r="160" spans="1:18" x14ac:dyDescent="0.15">
      <c r="A160" s="37"/>
      <c r="B160" s="4" t="s">
        <v>225</v>
      </c>
      <c r="C160" s="13">
        <v>1150</v>
      </c>
      <c r="D160" s="15"/>
      <c r="E160" s="4"/>
      <c r="F160" s="13"/>
      <c r="G160" s="23"/>
      <c r="H160" s="5"/>
      <c r="I160" s="13"/>
      <c r="J160" s="27"/>
      <c r="K160" s="4"/>
      <c r="L160" s="13"/>
      <c r="M160" s="23"/>
      <c r="N160" s="4"/>
      <c r="O160" s="13"/>
      <c r="P160" s="23"/>
      <c r="R160" s="32"/>
    </row>
    <row r="161" spans="1:18" x14ac:dyDescent="0.15">
      <c r="A161" s="37"/>
      <c r="B161" s="4" t="s">
        <v>226</v>
      </c>
      <c r="C161" s="13">
        <v>1600</v>
      </c>
      <c r="D161" s="15"/>
      <c r="E161" s="4"/>
      <c r="F161" s="13"/>
      <c r="G161" s="23"/>
      <c r="H161" s="5"/>
      <c r="I161" s="13"/>
      <c r="J161" s="27"/>
      <c r="K161" s="4"/>
      <c r="L161" s="13"/>
      <c r="M161" s="23"/>
      <c r="N161" s="4"/>
      <c r="O161" s="13"/>
      <c r="P161" s="23"/>
      <c r="R161" s="32"/>
    </row>
    <row r="162" spans="1:18" x14ac:dyDescent="0.15">
      <c r="A162" s="37"/>
      <c r="B162" s="4" t="s">
        <v>227</v>
      </c>
      <c r="C162" s="13">
        <v>480</v>
      </c>
      <c r="D162" s="15"/>
      <c r="E162" s="4"/>
      <c r="F162" s="13"/>
      <c r="G162" s="23"/>
      <c r="H162" s="5"/>
      <c r="I162" s="13"/>
      <c r="J162" s="27"/>
      <c r="K162" s="4"/>
      <c r="L162" s="13"/>
      <c r="M162" s="23"/>
      <c r="N162" s="4"/>
      <c r="O162" s="13"/>
      <c r="P162" s="23"/>
      <c r="R162" s="32"/>
    </row>
    <row r="163" spans="1:18" x14ac:dyDescent="0.15">
      <c r="A163" s="37"/>
      <c r="B163" s="4" t="s">
        <v>228</v>
      </c>
      <c r="C163" s="13">
        <v>780</v>
      </c>
      <c r="D163" s="15"/>
      <c r="E163" s="4"/>
      <c r="F163" s="13"/>
      <c r="G163" s="23"/>
      <c r="H163" s="5"/>
      <c r="I163" s="13"/>
      <c r="J163" s="27"/>
      <c r="K163" s="4"/>
      <c r="L163" s="13"/>
      <c r="M163" s="23"/>
      <c r="N163" s="4"/>
      <c r="O163" s="13"/>
      <c r="P163" s="23"/>
      <c r="R163" s="32"/>
    </row>
    <row r="164" spans="1:18" x14ac:dyDescent="0.15">
      <c r="A164" s="37"/>
      <c r="B164" s="4" t="s">
        <v>229</v>
      </c>
      <c r="C164" s="13">
        <v>1610</v>
      </c>
      <c r="D164" s="15"/>
      <c r="E164" s="4"/>
      <c r="F164" s="13"/>
      <c r="G164" s="23"/>
      <c r="H164" s="5"/>
      <c r="I164" s="13"/>
      <c r="J164" s="27"/>
      <c r="K164" s="4"/>
      <c r="L164" s="13"/>
      <c r="M164" s="23"/>
      <c r="N164" s="4"/>
      <c r="O164" s="13"/>
      <c r="P164" s="23"/>
      <c r="R164" s="32"/>
    </row>
    <row r="165" spans="1:18" x14ac:dyDescent="0.15">
      <c r="A165" s="37"/>
      <c r="B165" s="45"/>
      <c r="C165" s="42"/>
      <c r="D165" s="44"/>
      <c r="E165" s="45"/>
      <c r="F165" s="42"/>
      <c r="G165" s="43"/>
      <c r="H165" s="41"/>
      <c r="I165" s="42"/>
      <c r="J165" s="44"/>
      <c r="K165" s="45"/>
      <c r="L165" s="42"/>
      <c r="M165" s="43"/>
      <c r="N165" s="45"/>
      <c r="O165" s="42"/>
      <c r="P165" s="43"/>
      <c r="R165" s="32"/>
    </row>
    <row r="166" spans="1:18" ht="15.75" customHeight="1" thickBot="1" x14ac:dyDescent="0.2">
      <c r="A166" s="69" t="s">
        <v>100</v>
      </c>
      <c r="B166" s="70" t="s">
        <v>101</v>
      </c>
      <c r="C166" s="29">
        <f>SUM(C152:C164)</f>
        <v>16880</v>
      </c>
      <c r="D166" s="65">
        <f>SUM(D152:D164)</f>
        <v>0</v>
      </c>
      <c r="E166" s="70" t="s">
        <v>101</v>
      </c>
      <c r="F166" s="29">
        <f>SUM(F152)</f>
        <v>120</v>
      </c>
      <c r="G166" s="30">
        <f>SUM(G152:G153)</f>
        <v>0</v>
      </c>
      <c r="H166" s="71" t="s">
        <v>101</v>
      </c>
      <c r="I166" s="29"/>
      <c r="J166" s="30"/>
      <c r="K166" s="70" t="s">
        <v>101</v>
      </c>
      <c r="L166" s="29"/>
      <c r="M166" s="30"/>
      <c r="N166" s="70" t="s">
        <v>101</v>
      </c>
      <c r="O166" s="29">
        <f>SUM(O152:O155)</f>
        <v>1480</v>
      </c>
      <c r="P166" s="30">
        <f>SUM(P152:P155)</f>
        <v>0</v>
      </c>
      <c r="Q166" s="32"/>
      <c r="R166" s="32"/>
    </row>
    <row r="167" spans="1:18" x14ac:dyDescent="0.15">
      <c r="A167" s="77"/>
      <c r="B167" s="76"/>
      <c r="C167" s="51"/>
      <c r="D167" s="52"/>
      <c r="E167" s="76"/>
      <c r="F167" s="51"/>
      <c r="G167" s="53"/>
      <c r="H167" s="73"/>
      <c r="I167" s="51"/>
      <c r="J167" s="52"/>
      <c r="K167" s="50"/>
      <c r="L167" s="51"/>
      <c r="M167" s="53"/>
      <c r="N167" s="76"/>
      <c r="O167" s="51"/>
      <c r="P167" s="53"/>
      <c r="R167" s="32"/>
    </row>
    <row r="168" spans="1:18" ht="15.75" customHeight="1" x14ac:dyDescent="0.15">
      <c r="A168" s="78" t="s">
        <v>230</v>
      </c>
      <c r="B168" s="75" t="s">
        <v>231</v>
      </c>
      <c r="C168" s="54">
        <f>C166+C150+C139+C130+C119+C104+C96+C84+C56+C72</f>
        <v>228700</v>
      </c>
      <c r="D168" s="67">
        <f>D166+D150+D139+D130+D119+D104+D96+D84+D56+D72</f>
        <v>0</v>
      </c>
      <c r="E168" s="75" t="s">
        <v>231</v>
      </c>
      <c r="F168" s="54">
        <f>F166+F150+F139+F130+F119+F104+F96+F84+F56+F72</f>
        <v>13770</v>
      </c>
      <c r="G168" s="55">
        <f>G166+G150+G139+G130+G119+G104+G96+G84+G56+G72</f>
        <v>0</v>
      </c>
      <c r="H168" s="74" t="s">
        <v>231</v>
      </c>
      <c r="I168" s="54">
        <f>I166+I150+I139+I130+I119+I104+I96+I84+I56+I72</f>
        <v>0</v>
      </c>
      <c r="J168" s="55">
        <f>J166+J150+J139+J130+J119+J104+J96+J84+J56+J72</f>
        <v>0</v>
      </c>
      <c r="K168" s="75" t="s">
        <v>231</v>
      </c>
      <c r="L168" s="54">
        <f>L166+L150+L139+L130+L119+L104+L96+L84+L56+L72</f>
        <v>1940</v>
      </c>
      <c r="M168" s="55">
        <f>M166+M150+M139+M130+M119+M104+M96+M84+M56+M72</f>
        <v>0</v>
      </c>
      <c r="N168" s="75" t="s">
        <v>231</v>
      </c>
      <c r="O168" s="54">
        <f>O166+O150+O139+O130+O119+O104+O96+O84+O56+O72</f>
        <v>29440</v>
      </c>
      <c r="P168" s="55">
        <f>P166+P150+P139+P130+P119+P104+P96+P84+P56+P72</f>
        <v>0</v>
      </c>
      <c r="R168" s="32"/>
    </row>
    <row r="169" spans="1:18" x14ac:dyDescent="0.15">
      <c r="A169" s="56"/>
      <c r="B169" s="57"/>
      <c r="C169" s="58"/>
      <c r="D169" s="59"/>
      <c r="E169" s="60"/>
      <c r="F169" s="58"/>
      <c r="G169" s="61"/>
      <c r="H169" s="62"/>
      <c r="I169" s="58"/>
      <c r="J169" s="59"/>
      <c r="K169" s="60"/>
      <c r="L169" s="58"/>
      <c r="M169" s="61"/>
      <c r="N169" s="60"/>
      <c r="O169" s="58"/>
      <c r="P169" s="61"/>
      <c r="R169" s="32"/>
    </row>
  </sheetData>
  <sheetProtection sheet="1" objects="1" scenarios="1"/>
  <mergeCells count="20">
    <mergeCell ref="A6:A7"/>
    <mergeCell ref="B6:D7"/>
    <mergeCell ref="E6:G7"/>
    <mergeCell ref="H6:J7"/>
    <mergeCell ref="K6:M7"/>
    <mergeCell ref="O99:P99"/>
    <mergeCell ref="C107:D107"/>
    <mergeCell ref="F10:G10"/>
    <mergeCell ref="I152:J152"/>
    <mergeCell ref="B1:D1"/>
    <mergeCell ref="E1:G1"/>
    <mergeCell ref="I1:J1"/>
    <mergeCell ref="B2:D2"/>
    <mergeCell ref="E2:G2"/>
    <mergeCell ref="I9:J9"/>
    <mergeCell ref="I10:J10"/>
    <mergeCell ref="I58:J58"/>
    <mergeCell ref="I59:J59"/>
    <mergeCell ref="N6:P7"/>
    <mergeCell ref="I2:J2"/>
  </mergeCells>
  <phoneticPr fontId="3"/>
  <conditionalFormatting sqref="D9">
    <cfRule type="cellIs" dxfId="31" priority="20" stopIfTrue="1" operator="greaterThan">
      <formula>$C$9</formula>
    </cfRule>
  </conditionalFormatting>
  <conditionalFormatting sqref="D9:D54 J16 M23:M24 D86:D94 G98:G99 D98:D102 M125:M126">
    <cfRule type="cellIs" dxfId="30" priority="67" stopIfTrue="1" operator="greaterThan">
      <formula>C9</formula>
    </cfRule>
  </conditionalFormatting>
  <conditionalFormatting sqref="D58:D70">
    <cfRule type="cellIs" dxfId="29" priority="58" stopIfTrue="1" operator="greaterThan">
      <formula>C58</formula>
    </cfRule>
  </conditionalFormatting>
  <conditionalFormatting sqref="D74:D82">
    <cfRule type="cellIs" dxfId="28" priority="49" stopIfTrue="1" operator="greaterThan">
      <formula>C74</formula>
    </cfRule>
  </conditionalFormatting>
  <conditionalFormatting sqref="D106 D108:D117">
    <cfRule type="cellIs" dxfId="27" priority="43" stopIfTrue="1" operator="greaterThan">
      <formula>C106</formula>
    </cfRule>
  </conditionalFormatting>
  <conditionalFormatting sqref="D121:D128">
    <cfRule type="cellIs" dxfId="26" priority="35" stopIfTrue="1" operator="greaterThan">
      <formula>C121</formula>
    </cfRule>
  </conditionalFormatting>
  <conditionalFormatting sqref="D132:D137">
    <cfRule type="cellIs" dxfId="25" priority="34" stopIfTrue="1" operator="greaterThan">
      <formula>C132</formula>
    </cfRule>
  </conditionalFormatting>
  <conditionalFormatting sqref="D141:D148">
    <cfRule type="cellIs" dxfId="24" priority="26" stopIfTrue="1" operator="greaterThan">
      <formula>C141</formula>
    </cfRule>
  </conditionalFormatting>
  <conditionalFormatting sqref="D152:D164">
    <cfRule type="cellIs" dxfId="23" priority="25" stopIfTrue="1" operator="greaterThan">
      <formula>C152</formula>
    </cfRule>
  </conditionalFormatting>
  <conditionalFormatting sqref="G9 G11:G26">
    <cfRule type="cellIs" dxfId="22" priority="8" stopIfTrue="1" operator="greaterThan">
      <formula>F9</formula>
    </cfRule>
  </conditionalFormatting>
  <conditionalFormatting sqref="G58:G59">
    <cfRule type="cellIs" dxfId="21" priority="3" stopIfTrue="1" operator="greaterThan">
      <formula>F58</formula>
    </cfRule>
  </conditionalFormatting>
  <conditionalFormatting sqref="G106">
    <cfRule type="cellIs" dxfId="20" priority="42" stopIfTrue="1" operator="greaterThan">
      <formula>F106</formula>
    </cfRule>
  </conditionalFormatting>
  <conditionalFormatting sqref="G121:G123">
    <cfRule type="cellIs" dxfId="19" priority="36" stopIfTrue="1" operator="greaterThan">
      <formula>F121</formula>
    </cfRule>
  </conditionalFormatting>
  <conditionalFormatting sqref="G132">
    <cfRule type="cellIs" dxfId="18" priority="33" stopIfTrue="1" operator="greaterThan">
      <formula>F132</formula>
    </cfRule>
  </conditionalFormatting>
  <conditionalFormatting sqref="G141:G144">
    <cfRule type="cellIs" dxfId="17" priority="27" stopIfTrue="1" operator="greaterThan">
      <formula>F141</formula>
    </cfRule>
  </conditionalFormatting>
  <conditionalFormatting sqref="G152:G154">
    <cfRule type="cellIs" dxfId="16" priority="2" stopIfTrue="1" operator="greaterThan">
      <formula>F152</formula>
    </cfRule>
  </conditionalFormatting>
  <conditionalFormatting sqref="J12:J13">
    <cfRule type="cellIs" dxfId="15" priority="7" stopIfTrue="1" operator="greaterThan">
      <formula>I12</formula>
    </cfRule>
  </conditionalFormatting>
  <conditionalFormatting sqref="J18">
    <cfRule type="cellIs" dxfId="14" priority="9" stopIfTrue="1" operator="greaterThan">
      <formula>I18</formula>
    </cfRule>
  </conditionalFormatting>
  <conditionalFormatting sqref="J61">
    <cfRule type="cellIs" dxfId="13" priority="56" stopIfTrue="1" operator="greaterThan">
      <formula>I61</formula>
    </cfRule>
  </conditionalFormatting>
  <conditionalFormatting sqref="J121">
    <cfRule type="cellIs" dxfId="12" priority="37" stopIfTrue="1" operator="greaterThan">
      <formula>I121</formula>
    </cfRule>
  </conditionalFormatting>
  <conditionalFormatting sqref="M58">
    <cfRule type="cellIs" dxfId="11" priority="55" stopIfTrue="1" operator="greaterThan">
      <formula>L58</formula>
    </cfRule>
  </conditionalFormatting>
  <conditionalFormatting sqref="M152">
    <cfRule type="cellIs" dxfId="10" priority="22" stopIfTrue="1" operator="greaterThan">
      <formula>L152</formula>
    </cfRule>
  </conditionalFormatting>
  <conditionalFormatting sqref="P9:P32">
    <cfRule type="cellIs" dxfId="9" priority="63" stopIfTrue="1" operator="greaterThan">
      <formula>O9</formula>
    </cfRule>
  </conditionalFormatting>
  <conditionalFormatting sqref="P58:P62">
    <cfRule type="cellIs" dxfId="8" priority="54" stopIfTrue="1" operator="greaterThan">
      <formula>O58</formula>
    </cfRule>
  </conditionalFormatting>
  <conditionalFormatting sqref="P74">
    <cfRule type="cellIs" dxfId="7" priority="53" stopIfTrue="1" operator="greaterThan">
      <formula>O74</formula>
    </cfRule>
  </conditionalFormatting>
  <conditionalFormatting sqref="P86:P88">
    <cfRule type="cellIs" dxfId="6" priority="1" stopIfTrue="1" operator="greaterThan">
      <formula>O86</formula>
    </cfRule>
  </conditionalFormatting>
  <conditionalFormatting sqref="P98 P100">
    <cfRule type="cellIs" dxfId="5" priority="4" stopIfTrue="1" operator="greaterThan">
      <formula>O98</formula>
    </cfRule>
  </conditionalFormatting>
  <conditionalFormatting sqref="P106:P108">
    <cfRule type="cellIs" dxfId="4" priority="40" stopIfTrue="1" operator="greaterThan">
      <formula>O106</formula>
    </cfRule>
  </conditionalFormatting>
  <conditionalFormatting sqref="P121:P125">
    <cfRule type="cellIs" dxfId="3" priority="39" stopIfTrue="1" operator="greaterThan">
      <formula>O121</formula>
    </cfRule>
  </conditionalFormatting>
  <conditionalFormatting sqref="P132:P133">
    <cfRule type="cellIs" dxfId="2" priority="31" stopIfTrue="1" operator="greaterThan">
      <formula>O132</formula>
    </cfRule>
  </conditionalFormatting>
  <conditionalFormatting sqref="P141:P143">
    <cfRule type="cellIs" dxfId="1" priority="30" stopIfTrue="1" operator="greaterThan">
      <formula>O141</formula>
    </cfRule>
  </conditionalFormatting>
  <conditionalFormatting sqref="P152:P157">
    <cfRule type="cellIs" dxfId="0" priority="21" stopIfTrue="1" operator="greaterThan">
      <formula>O152</formula>
    </cfRule>
  </conditionalFormatting>
  <dataValidations count="3">
    <dataValidation type="custom" imeMode="halfAlpha" allowBlank="1" showInputMessage="1" showErrorMessage="1" errorTitle="単位" error="最低10枚単位で入力してください！_x000a_" sqref="M114 M145 P78 G60:G62 P114:P115 J142:J144 D55 P134 P145 D95 M153:M154 J122 P126:P127 G133 J25:J26 G145:G149 P63:P66 P89:P90 P92" xr:uid="{00000000-0002-0000-0000-000000000000}">
      <formula1>(D25/10)-(ROUNDDOWN(D25/10,0))=0</formula1>
    </dataValidation>
    <dataValidation allowBlank="1" showInputMessage="1" showErrorMessage="1" promptTitle="合計部数" prompt="合計部数が表示されます。" sqref="K2" xr:uid="{00000000-0002-0000-0000-000001000000}"/>
    <dataValidation type="custom" imeMode="off" allowBlank="1" showInputMessage="1" showErrorMessage="1" errorTitle="枚数" error="最低１０枚単位で入力してください" sqref="D132:D137 J141 P9:P32 D108:D117 D58:D70 D74:D82 G11:G51 M58 D98:D102 D86:D94 G58:G59 D9:D54 P121:P125 J121 G121:G123 G132 G98:G99 P132:P133 P141:P143 D141:D148 D152:D164 P87:P88 M152 P106:P108 M9:M24 J60:J61 D121:D128 P58:P62 G106 J16:J18 M121:M126 G9 P152:P157 P74:P77 G141:G144 G153:G154 J11:J13 D106 P98 P100" xr:uid="{00000000-0002-0000-0000-000002000000}">
      <formula1>(D9/10)-(ROUNDDOWN(D9/10,0))=0</formula1>
    </dataValidation>
  </dataValidations>
  <printOptions horizontalCentered="1"/>
  <pageMargins left="0" right="0" top="0.27" bottom="0.19685039370078741" header="0.27559055118110237" footer="0.19685039370078741"/>
  <pageSetup paperSize="12" scale="74" orientation="landscape" r:id="rId1"/>
  <headerFooter alignWithMargins="0">
    <oddHeader>&amp;R&amp;F＆&amp;A</oddHeader>
    <oddFooter>&amp;P / &amp;N ページ</oddFooter>
  </headerFooter>
  <rowBreaks count="2" manualBreakCount="2">
    <brk id="56" max="16383" man="1"/>
    <brk id="1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HP朝刊申込表 </vt:lpstr>
      <vt:lpstr>'HP朝刊申込表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NEC-PCuser</dc:creator>
  <cp:keywords/>
  <dc:description/>
  <cp:lastModifiedBy>user</cp:lastModifiedBy>
  <cp:revision/>
  <dcterms:created xsi:type="dcterms:W3CDTF">2010-07-31T02:49:25Z</dcterms:created>
  <dcterms:modified xsi:type="dcterms:W3CDTF">2024-10-21T09:17:45Z</dcterms:modified>
  <cp:category/>
  <cp:contentStatus/>
</cp:coreProperties>
</file>